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1708 - with license\"/>
    </mc:Choice>
  </mc:AlternateContent>
  <bookViews>
    <workbookView xWindow="0" yWindow="0" windowWidth="21570" windowHeight="9510" firstSheet="1" activeTab="1"/>
  </bookViews>
  <sheets>
    <sheet name="ev_HiddenInfo" sheetId="5" state="veryHidden" r:id="rId1"/>
    <sheet name="Bienvenido" sheetId="33" r:id="rId2"/>
    <sheet name="Ecology" sheetId="1" r:id="rId3"/>
    <sheet name="Tasks" sheetId="34" r:id="rId4"/>
    <sheet name="Report" sheetId="40" r:id="rId5"/>
    <sheet name="Calculation" sheetId="31" r:id="rId6"/>
    <sheet name="_EVSCRATCH" sheetId="29" state="veryHidden" r:id="rId7"/>
    <sheet name="License &amp; Reference" sheetId="41" r:id="rId8"/>
    <sheet name="Sheet1" sheetId="35" r:id="rId9"/>
    <sheet name="Sheet2" sheetId="36" r:id="rId10"/>
    <sheet name="Sheet3" sheetId="3" r:id="rId11"/>
    <sheet name="Sheet4" sheetId="37" r:id="rId12"/>
    <sheet name="Sheet5" sheetId="38" r:id="rId13"/>
    <sheet name="motor" sheetId="2" state="hidden" r:id="rId14"/>
  </sheets>
  <definedNames>
    <definedName name="anscount" hidden="1">1</definedName>
    <definedName name="limcount" hidden="1">1</definedName>
    <definedName name="sencount" hidden="1">1</definedName>
  </definedNames>
  <calcPr calcId="152511"/>
</workbook>
</file>

<file path=xl/calcChain.xml><?xml version="1.0" encoding="utf-8"?>
<calcChain xmlns="http://schemas.openxmlformats.org/spreadsheetml/2006/main">
  <c r="AE9" i="31" l="1"/>
  <c r="AE23" i="31"/>
  <c r="AF9" i="31"/>
  <c r="AF23" i="31"/>
  <c r="AG9" i="31"/>
  <c r="AG23" i="31"/>
  <c r="AH9" i="31"/>
  <c r="AH23" i="31"/>
  <c r="AI9" i="31"/>
  <c r="AI23" i="31"/>
  <c r="AJ9" i="31"/>
  <c r="AJ23" i="31"/>
  <c r="AK9" i="31"/>
  <c r="AK23" i="31"/>
  <c r="AL9" i="31"/>
  <c r="AL23" i="31"/>
  <c r="AM9" i="31"/>
  <c r="AM23" i="31"/>
  <c r="AE10" i="31"/>
  <c r="AE24" i="31"/>
  <c r="AF10" i="31"/>
  <c r="AF24" i="31"/>
  <c r="AG10" i="31"/>
  <c r="AG24" i="31"/>
  <c r="AH10" i="31"/>
  <c r="AH24" i="31"/>
  <c r="AI10" i="31"/>
  <c r="AI24" i="31"/>
  <c r="AJ10" i="31"/>
  <c r="AJ24" i="31"/>
  <c r="AK10" i="31"/>
  <c r="AK24" i="31"/>
  <c r="AL10" i="31"/>
  <c r="AL24" i="31"/>
  <c r="AM10" i="31"/>
  <c r="AM24" i="31"/>
  <c r="AE11" i="31"/>
  <c r="AE25" i="31"/>
  <c r="AF11" i="31"/>
  <c r="AF25" i="31"/>
  <c r="AG11" i="31"/>
  <c r="AG25" i="31"/>
  <c r="AH11" i="31"/>
  <c r="AH25" i="31"/>
  <c r="AI11" i="31"/>
  <c r="AI25" i="31" s="1"/>
  <c r="AJ11" i="31"/>
  <c r="AJ25" i="31"/>
  <c r="AK11" i="31"/>
  <c r="AK25" i="31"/>
  <c r="AL11" i="31"/>
  <c r="AL25" i="31"/>
  <c r="AM11" i="31"/>
  <c r="AM25" i="31"/>
  <c r="AE12" i="31"/>
  <c r="AE26" i="31"/>
  <c r="AF12" i="31"/>
  <c r="AF26" i="31"/>
  <c r="AG12" i="31"/>
  <c r="AG26" i="31"/>
  <c r="AK12" i="31"/>
  <c r="AK26" i="31"/>
  <c r="AL12" i="31"/>
  <c r="AL26" i="31"/>
  <c r="AM12" i="31"/>
  <c r="AM26" i="31"/>
  <c r="AE13" i="31"/>
  <c r="AE27" i="31"/>
  <c r="AF13" i="31"/>
  <c r="AF27" i="31"/>
  <c r="AG13" i="31"/>
  <c r="AG27" i="31"/>
  <c r="AK13" i="31"/>
  <c r="AK27" i="31"/>
  <c r="AL13" i="31"/>
  <c r="AL27" i="31"/>
  <c r="AM13" i="31"/>
  <c r="AM27" i="31"/>
  <c r="AE14" i="31"/>
  <c r="AE28" i="31"/>
  <c r="AF14" i="31"/>
  <c r="AF28" i="31"/>
  <c r="AG14" i="31"/>
  <c r="AG28" i="31"/>
  <c r="AK14" i="31"/>
  <c r="AK28" i="31"/>
  <c r="AL14" i="31"/>
  <c r="AL28" i="31"/>
  <c r="AM14" i="31"/>
  <c r="AM28" i="31"/>
  <c r="AE15" i="31"/>
  <c r="AE29" i="31"/>
  <c r="AF15" i="31"/>
  <c r="AF29" i="31"/>
  <c r="AG15" i="31"/>
  <c r="AG29" i="31"/>
  <c r="AH15" i="31"/>
  <c r="AH29" i="31"/>
  <c r="AI15" i="31"/>
  <c r="AI29" i="31"/>
  <c r="AJ15" i="31"/>
  <c r="AJ29" i="31"/>
  <c r="AK15" i="31"/>
  <c r="AK29" i="31"/>
  <c r="AL15" i="31"/>
  <c r="AL29" i="31"/>
  <c r="AM15" i="31"/>
  <c r="AM29" i="31"/>
  <c r="AE16" i="31"/>
  <c r="AE30" i="31"/>
  <c r="AF16" i="31"/>
  <c r="AF30" i="31"/>
  <c r="AG16" i="31"/>
  <c r="AG30" i="31"/>
  <c r="AH16" i="31"/>
  <c r="AH30" i="31"/>
  <c r="AI16" i="31"/>
  <c r="AI30" i="31"/>
  <c r="AJ16" i="31"/>
  <c r="AJ30" i="31"/>
  <c r="AK16" i="31"/>
  <c r="AK30" i="31"/>
  <c r="AL16" i="31"/>
  <c r="AL30" i="31"/>
  <c r="AM16" i="31"/>
  <c r="AM30" i="31"/>
  <c r="AE17" i="31"/>
  <c r="AE31" i="31"/>
  <c r="AF17" i="31"/>
  <c r="AF31" i="31"/>
  <c r="AG17" i="31"/>
  <c r="AG31" i="31"/>
  <c r="AH17" i="31"/>
  <c r="AH31" i="31"/>
  <c r="AI17" i="31"/>
  <c r="AI31" i="31"/>
  <c r="AJ17" i="31"/>
  <c r="AJ31" i="31"/>
  <c r="AK17" i="31"/>
  <c r="AK31" i="31"/>
  <c r="AL17" i="31"/>
  <c r="AL31" i="31"/>
  <c r="AM17" i="31"/>
  <c r="AM31" i="31"/>
  <c r="Y9" i="31"/>
  <c r="C4" i="2"/>
  <c r="J34" i="2" s="1"/>
  <c r="Q34" i="2" s="1"/>
  <c r="D4" i="2"/>
  <c r="J35" i="2" s="1"/>
  <c r="E4" i="2"/>
  <c r="J36" i="2" s="1"/>
  <c r="CG229" i="2" s="1"/>
  <c r="M36" i="2"/>
  <c r="F4" i="2"/>
  <c r="J37" i="2" s="1"/>
  <c r="G4" i="2"/>
  <c r="J38" i="2" s="1"/>
  <c r="M38" i="2" s="1"/>
  <c r="H4" i="2"/>
  <c r="J39" i="2" s="1"/>
  <c r="R39" i="2" s="1"/>
  <c r="I4" i="2"/>
  <c r="J40" i="2" s="1"/>
  <c r="K40" i="2" s="1"/>
  <c r="J4" i="2"/>
  <c r="J41" i="2" s="1"/>
  <c r="CG234" i="2" s="1"/>
  <c r="K4" i="2"/>
  <c r="J42" i="2" s="1"/>
  <c r="CG235" i="2" s="1"/>
  <c r="C5" i="2"/>
  <c r="J43" i="2" s="1"/>
  <c r="Q43" i="2" s="1"/>
  <c r="D5" i="2"/>
  <c r="J44" i="2" s="1"/>
  <c r="CG237" i="2" s="1"/>
  <c r="E5" i="2"/>
  <c r="J45" i="2" s="1"/>
  <c r="R45" i="2" s="1"/>
  <c r="F5" i="2"/>
  <c r="J46" i="2" s="1"/>
  <c r="CG239" i="2" s="1"/>
  <c r="G5" i="2"/>
  <c r="J47" i="2" s="1"/>
  <c r="H5" i="2"/>
  <c r="J48" i="2" s="1"/>
  <c r="R48" i="2" s="1"/>
  <c r="I5" i="2"/>
  <c r="J49" i="2" s="1"/>
  <c r="R49" i="2" s="1"/>
  <c r="J5" i="2"/>
  <c r="J50" i="2" s="1"/>
  <c r="CG243" i="2" s="1"/>
  <c r="M50" i="2"/>
  <c r="K5" i="2"/>
  <c r="J51" i="2" s="1"/>
  <c r="R51" i="2" s="1"/>
  <c r="C6" i="2"/>
  <c r="J52" i="2" s="1"/>
  <c r="CG245" i="2" s="1"/>
  <c r="D6" i="2"/>
  <c r="J53" i="2" s="1"/>
  <c r="E6" i="2"/>
  <c r="J54" i="2" s="1"/>
  <c r="M54" i="2" s="1"/>
  <c r="F6" i="2"/>
  <c r="J55" i="2" s="1"/>
  <c r="G6" i="2"/>
  <c r="J56" i="2" s="1"/>
  <c r="K56" i="2" s="1"/>
  <c r="H212" i="2"/>
  <c r="H6" i="2"/>
  <c r="J57" i="2" s="1"/>
  <c r="CG250" i="2" s="1"/>
  <c r="I6" i="2"/>
  <c r="J58" i="2" s="1"/>
  <c r="J6" i="2"/>
  <c r="J59" i="2" s="1"/>
  <c r="K59" i="2" s="1"/>
  <c r="K6" i="2"/>
  <c r="J60" i="2" s="1"/>
  <c r="C7" i="2"/>
  <c r="J61" i="2" s="1"/>
  <c r="R61" i="2" s="1"/>
  <c r="D7" i="2"/>
  <c r="J62" i="2" s="1"/>
  <c r="E7" i="2"/>
  <c r="J63" i="2" s="1"/>
  <c r="K63" i="2" s="1"/>
  <c r="J64" i="2"/>
  <c r="R64" i="2" s="1"/>
  <c r="M64" i="2"/>
  <c r="J65" i="2"/>
  <c r="P65" i="2" s="1"/>
  <c r="J66" i="2"/>
  <c r="Q66" i="2" s="1"/>
  <c r="I7" i="2"/>
  <c r="J67" i="2" s="1"/>
  <c r="K67" i="2" s="1"/>
  <c r="J7" i="2"/>
  <c r="J68" i="2" s="1"/>
  <c r="K68" i="2" s="1"/>
  <c r="K7" i="2"/>
  <c r="J69" i="2" s="1"/>
  <c r="P69" i="2" s="1"/>
  <c r="C8" i="2"/>
  <c r="J70" i="2" s="1"/>
  <c r="M70" i="2" s="1"/>
  <c r="D8" i="2"/>
  <c r="J71" i="2" s="1"/>
  <c r="K71" i="2" s="1"/>
  <c r="E8" i="2"/>
  <c r="J72" i="2" s="1"/>
  <c r="K72" i="2" s="1"/>
  <c r="J73" i="2"/>
  <c r="M73" i="2" s="1"/>
  <c r="J74" i="2"/>
  <c r="CG267" i="2" s="1"/>
  <c r="J75" i="2"/>
  <c r="R75" i="2" s="1"/>
  <c r="I8" i="2"/>
  <c r="J76" i="2"/>
  <c r="J8" i="2"/>
  <c r="J77" i="2" s="1"/>
  <c r="M77" i="2" s="1"/>
  <c r="K8" i="2"/>
  <c r="J78" i="2" s="1"/>
  <c r="C9" i="2"/>
  <c r="J79" i="2" s="1"/>
  <c r="D9" i="2"/>
  <c r="J80" i="2"/>
  <c r="Q80" i="2" s="1"/>
  <c r="E9" i="2"/>
  <c r="J81" i="2" s="1"/>
  <c r="M81" i="2" s="1"/>
  <c r="J82" i="2"/>
  <c r="M82" i="2"/>
  <c r="J83" i="2"/>
  <c r="R83" i="2" s="1"/>
  <c r="J84" i="2"/>
  <c r="M84" i="2" s="1"/>
  <c r="I9" i="2"/>
  <c r="J85" i="2" s="1"/>
  <c r="J9" i="2"/>
  <c r="J86" i="2" s="1"/>
  <c r="M86" i="2" s="1"/>
  <c r="K9" i="2"/>
  <c r="J87" i="2" s="1"/>
  <c r="Q87" i="2" s="1"/>
  <c r="C10" i="2"/>
  <c r="J88" i="2" s="1"/>
  <c r="R88" i="2" s="1"/>
  <c r="D10" i="2"/>
  <c r="J89" i="2" s="1"/>
  <c r="E10" i="2"/>
  <c r="J90" i="2" s="1"/>
  <c r="P90" i="2" s="1"/>
  <c r="F10" i="2"/>
  <c r="J91" i="2" s="1"/>
  <c r="P91" i="2" s="1"/>
  <c r="G10" i="2"/>
  <c r="J92" i="2" s="1"/>
  <c r="M92" i="2" s="1"/>
  <c r="H10" i="2"/>
  <c r="J93" i="2" s="1"/>
  <c r="K93" i="2" s="1"/>
  <c r="I10" i="2"/>
  <c r="J94" i="2" s="1"/>
  <c r="M94" i="2" s="1"/>
  <c r="J10" i="2"/>
  <c r="J95" i="2" s="1"/>
  <c r="Q95" i="2" s="1"/>
  <c r="K10" i="2"/>
  <c r="J96" i="2" s="1"/>
  <c r="R96" i="2" s="1"/>
  <c r="C11" i="2"/>
  <c r="J97" i="2"/>
  <c r="R97" i="2" s="1"/>
  <c r="D11" i="2"/>
  <c r="J98" i="2" s="1"/>
  <c r="E11" i="2"/>
  <c r="J99" i="2" s="1"/>
  <c r="K99" i="2" s="1"/>
  <c r="F11" i="2"/>
  <c r="J100" i="2" s="1"/>
  <c r="K100" i="2" s="1"/>
  <c r="G11" i="2"/>
  <c r="J101" i="2" s="1"/>
  <c r="H11" i="2"/>
  <c r="J102" i="2" s="1"/>
  <c r="M102" i="2" s="1"/>
  <c r="I11" i="2"/>
  <c r="J103" i="2" s="1"/>
  <c r="K103" i="2" s="1"/>
  <c r="J11" i="2"/>
  <c r="J104" i="2" s="1"/>
  <c r="K104" i="2" s="1"/>
  <c r="K11" i="2"/>
  <c r="J105" i="2" s="1"/>
  <c r="C12" i="2"/>
  <c r="J106" i="2" s="1"/>
  <c r="CG299" i="2" s="1"/>
  <c r="D12" i="2"/>
  <c r="J107" i="2" s="1"/>
  <c r="CG300" i="2" s="1"/>
  <c r="E12" i="2"/>
  <c r="J108" i="2" s="1"/>
  <c r="K108" i="2" s="1"/>
  <c r="F12" i="2"/>
  <c r="J109" i="2" s="1"/>
  <c r="G12" i="2"/>
  <c r="J110" i="2" s="1"/>
  <c r="M110" i="2" s="1"/>
  <c r="H12" i="2"/>
  <c r="J111" i="2" s="1"/>
  <c r="I12" i="2"/>
  <c r="J112" i="2" s="1"/>
  <c r="Q112" i="2" s="1"/>
  <c r="J12" i="2"/>
  <c r="J113" i="2" s="1"/>
  <c r="K12" i="2"/>
  <c r="J114" i="2" s="1"/>
  <c r="CG240" i="2"/>
  <c r="Z145" i="2"/>
  <c r="CG258" i="2"/>
  <c r="CG275" i="2"/>
  <c r="CG277" i="2"/>
  <c r="CG284" i="2"/>
  <c r="CG295" i="2"/>
  <c r="CG303" i="2"/>
  <c r="CG307" i="2"/>
  <c r="BG16" i="5"/>
  <c r="H16" i="5"/>
  <c r="K42" i="2"/>
  <c r="K47" i="2"/>
  <c r="K50" i="2"/>
  <c r="K55" i="2"/>
  <c r="K69" i="2"/>
  <c r="K76" i="2"/>
  <c r="K102" i="2"/>
  <c r="K110" i="2"/>
  <c r="G212" i="2"/>
  <c r="Y144" i="2"/>
  <c r="R41" i="2"/>
  <c r="R65" i="2"/>
  <c r="R66" i="2"/>
  <c r="R82" i="2"/>
  <c r="R98" i="2"/>
  <c r="R100" i="2"/>
  <c r="R110" i="2"/>
  <c r="Q38" i="2"/>
  <c r="Q47" i="2"/>
  <c r="Q59" i="2"/>
  <c r="Q63" i="2"/>
  <c r="Q74" i="2"/>
  <c r="Q82" i="2"/>
  <c r="Q94" i="2"/>
  <c r="Q102" i="2"/>
  <c r="Q106" i="2"/>
  <c r="Q107" i="2"/>
  <c r="Q110" i="2"/>
  <c r="P36" i="2"/>
  <c r="P37" i="2"/>
  <c r="P38" i="2"/>
  <c r="P41" i="2"/>
  <c r="P42" i="2"/>
  <c r="P53" i="2"/>
  <c r="P68" i="2"/>
  <c r="P82" i="2"/>
  <c r="P98" i="2"/>
  <c r="P100" i="2"/>
  <c r="AV167" i="2"/>
  <c r="L218" i="2"/>
  <c r="K218" i="2"/>
  <c r="J218" i="2"/>
  <c r="I218" i="2"/>
  <c r="H218" i="2"/>
  <c r="G218" i="2"/>
  <c r="F218" i="2"/>
  <c r="E218" i="2"/>
  <c r="L217" i="2"/>
  <c r="K217" i="2"/>
  <c r="J217" i="2"/>
  <c r="I217" i="2"/>
  <c r="H217" i="2"/>
  <c r="G217" i="2"/>
  <c r="F217" i="2"/>
  <c r="E217" i="2"/>
  <c r="L216" i="2"/>
  <c r="K216" i="2"/>
  <c r="J216" i="2"/>
  <c r="I216" i="2"/>
  <c r="H216" i="2"/>
  <c r="G216" i="2"/>
  <c r="F216" i="2"/>
  <c r="E216" i="2"/>
  <c r="L215" i="2"/>
  <c r="K215" i="2"/>
  <c r="J215" i="2"/>
  <c r="I215" i="2"/>
  <c r="H215" i="2"/>
  <c r="G215" i="2"/>
  <c r="F215" i="2"/>
  <c r="E215" i="2"/>
  <c r="L214" i="2"/>
  <c r="K214" i="2"/>
  <c r="J214" i="2"/>
  <c r="I214" i="2"/>
  <c r="H214" i="2"/>
  <c r="G214" i="2"/>
  <c r="F214" i="2"/>
  <c r="E214" i="2"/>
  <c r="L213" i="2"/>
  <c r="K213" i="2"/>
  <c r="J213" i="2"/>
  <c r="I213" i="2"/>
  <c r="H213" i="2"/>
  <c r="G213" i="2"/>
  <c r="F213" i="2"/>
  <c r="E213" i="2"/>
  <c r="L212" i="2"/>
  <c r="K212" i="2"/>
  <c r="J212" i="2"/>
  <c r="I212" i="2"/>
  <c r="F212" i="2"/>
  <c r="E212" i="2"/>
  <c r="L211" i="2"/>
  <c r="K211" i="2"/>
  <c r="J211" i="2"/>
  <c r="I211" i="2"/>
  <c r="H211" i="2"/>
  <c r="G211" i="2"/>
  <c r="F211" i="2"/>
  <c r="E211" i="2"/>
  <c r="L210" i="2"/>
  <c r="K210" i="2"/>
  <c r="J210" i="2"/>
  <c r="I210" i="2"/>
  <c r="H210" i="2"/>
  <c r="G210" i="2"/>
  <c r="F210" i="2"/>
  <c r="E210" i="2"/>
  <c r="D218" i="2"/>
  <c r="D217" i="2"/>
  <c r="D216" i="2"/>
  <c r="D215" i="2"/>
  <c r="D214" i="2"/>
  <c r="D213" i="2"/>
  <c r="D212" i="2"/>
  <c r="D211" i="2"/>
  <c r="D210" i="2"/>
  <c r="CF203" i="2"/>
  <c r="CE203" i="2"/>
  <c r="CD203" i="2"/>
  <c r="CC203" i="2"/>
  <c r="CB203" i="2"/>
  <c r="CA203" i="2"/>
  <c r="BZ203" i="2"/>
  <c r="BY203" i="2"/>
  <c r="BX203" i="2"/>
  <c r="BW203" i="2"/>
  <c r="BV203" i="2"/>
  <c r="BU203" i="2"/>
  <c r="BT203" i="2"/>
  <c r="BS203" i="2"/>
  <c r="BR203" i="2"/>
  <c r="BQ203" i="2"/>
  <c r="BP203" i="2"/>
  <c r="BO203" i="2"/>
  <c r="BN203" i="2"/>
  <c r="BM203" i="2"/>
  <c r="BL203" i="2"/>
  <c r="BK203" i="2"/>
  <c r="BJ203" i="2"/>
  <c r="BI203" i="2"/>
  <c r="BH203" i="2"/>
  <c r="BG203" i="2"/>
  <c r="BF203" i="2"/>
  <c r="BE203" i="2"/>
  <c r="BD203" i="2"/>
  <c r="BC203" i="2"/>
  <c r="BB203" i="2"/>
  <c r="BA203" i="2"/>
  <c r="AZ203" i="2"/>
  <c r="AY203" i="2"/>
  <c r="AX203" i="2"/>
  <c r="AW203" i="2"/>
  <c r="AV203" i="2"/>
  <c r="AU203" i="2"/>
  <c r="AT203" i="2"/>
  <c r="AS203" i="2"/>
  <c r="AR203" i="2"/>
  <c r="AQ203" i="2"/>
  <c r="AP203" i="2"/>
  <c r="AO203" i="2"/>
  <c r="AN203" i="2"/>
  <c r="AM203" i="2"/>
  <c r="AL203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CE202" i="2"/>
  <c r="CD202" i="2"/>
  <c r="CC202" i="2"/>
  <c r="CB202" i="2"/>
  <c r="CA202" i="2"/>
  <c r="BZ202" i="2"/>
  <c r="BY202" i="2"/>
  <c r="BX202" i="2"/>
  <c r="BW202" i="2"/>
  <c r="BV202" i="2"/>
  <c r="BU202" i="2"/>
  <c r="BT202" i="2"/>
  <c r="BS202" i="2"/>
  <c r="BR202" i="2"/>
  <c r="BQ202" i="2"/>
  <c r="BP202" i="2"/>
  <c r="BO202" i="2"/>
  <c r="BN202" i="2"/>
  <c r="BM202" i="2"/>
  <c r="BL202" i="2"/>
  <c r="BK202" i="2"/>
  <c r="BJ202" i="2"/>
  <c r="BI202" i="2"/>
  <c r="BH202" i="2"/>
  <c r="BG202" i="2"/>
  <c r="BF202" i="2"/>
  <c r="BE202" i="2"/>
  <c r="BD202" i="2"/>
  <c r="BC202" i="2"/>
  <c r="BB202" i="2"/>
  <c r="BA202" i="2"/>
  <c r="AZ202" i="2"/>
  <c r="AY202" i="2"/>
  <c r="AX202" i="2"/>
  <c r="AW202" i="2"/>
  <c r="AV202" i="2"/>
  <c r="AU202" i="2"/>
  <c r="AT202" i="2"/>
  <c r="AS202" i="2"/>
  <c r="AR202" i="2"/>
  <c r="AQ202" i="2"/>
  <c r="AP202" i="2"/>
  <c r="AO202" i="2"/>
  <c r="AN202" i="2"/>
  <c r="AM202" i="2"/>
  <c r="AL202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CD201" i="2"/>
  <c r="CC201" i="2"/>
  <c r="CB201" i="2"/>
  <c r="CA201" i="2"/>
  <c r="BZ201" i="2"/>
  <c r="BY201" i="2"/>
  <c r="BX201" i="2"/>
  <c r="BW201" i="2"/>
  <c r="BV201" i="2"/>
  <c r="BU201" i="2"/>
  <c r="BT201" i="2"/>
  <c r="BS201" i="2"/>
  <c r="BR201" i="2"/>
  <c r="BQ201" i="2"/>
  <c r="BP201" i="2"/>
  <c r="BO201" i="2"/>
  <c r="BN201" i="2"/>
  <c r="BM201" i="2"/>
  <c r="BL201" i="2"/>
  <c r="BK201" i="2"/>
  <c r="BJ201" i="2"/>
  <c r="BI201" i="2"/>
  <c r="BH201" i="2"/>
  <c r="BG201" i="2"/>
  <c r="BF201" i="2"/>
  <c r="BE201" i="2"/>
  <c r="BD201" i="2"/>
  <c r="BC201" i="2"/>
  <c r="BB201" i="2"/>
  <c r="BA201" i="2"/>
  <c r="AZ201" i="2"/>
  <c r="AY201" i="2"/>
  <c r="AX201" i="2"/>
  <c r="AW201" i="2"/>
  <c r="AV201" i="2"/>
  <c r="AU201" i="2"/>
  <c r="AT201" i="2"/>
  <c r="AS201" i="2"/>
  <c r="AR201" i="2"/>
  <c r="AQ201" i="2"/>
  <c r="AP201" i="2"/>
  <c r="AO201" i="2"/>
  <c r="AN201" i="2"/>
  <c r="AM201" i="2"/>
  <c r="AL201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CC200" i="2"/>
  <c r="CB200" i="2"/>
  <c r="CA200" i="2"/>
  <c r="BZ200" i="2"/>
  <c r="BY200" i="2"/>
  <c r="BX200" i="2"/>
  <c r="BW200" i="2"/>
  <c r="BV200" i="2"/>
  <c r="BU200" i="2"/>
  <c r="BT200" i="2"/>
  <c r="BS200" i="2"/>
  <c r="BR200" i="2"/>
  <c r="BQ200" i="2"/>
  <c r="BP200" i="2"/>
  <c r="BO200" i="2"/>
  <c r="BN200" i="2"/>
  <c r="BM200" i="2"/>
  <c r="BL200" i="2"/>
  <c r="BK200" i="2"/>
  <c r="BJ200" i="2"/>
  <c r="BI200" i="2"/>
  <c r="BH200" i="2"/>
  <c r="BG200" i="2"/>
  <c r="BF200" i="2"/>
  <c r="BE200" i="2"/>
  <c r="BD200" i="2"/>
  <c r="BC200" i="2"/>
  <c r="BB200" i="2"/>
  <c r="BA200" i="2"/>
  <c r="AZ200" i="2"/>
  <c r="AY200" i="2"/>
  <c r="AX200" i="2"/>
  <c r="AW200" i="2"/>
  <c r="AV200" i="2"/>
  <c r="AU200" i="2"/>
  <c r="AT200" i="2"/>
  <c r="AS200" i="2"/>
  <c r="AR200" i="2"/>
  <c r="AQ200" i="2"/>
  <c r="AP200" i="2"/>
  <c r="AO200" i="2"/>
  <c r="AN200" i="2"/>
  <c r="AM200" i="2"/>
  <c r="AL200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CB199" i="2"/>
  <c r="CA199" i="2"/>
  <c r="BZ199" i="2"/>
  <c r="BY199" i="2"/>
  <c r="BX199" i="2"/>
  <c r="BW199" i="2"/>
  <c r="BV199" i="2"/>
  <c r="BU199" i="2"/>
  <c r="BT199" i="2"/>
  <c r="BS199" i="2"/>
  <c r="BR199" i="2"/>
  <c r="BQ199" i="2"/>
  <c r="BP199" i="2"/>
  <c r="BO199" i="2"/>
  <c r="BN199" i="2"/>
  <c r="BM199" i="2"/>
  <c r="BL199" i="2"/>
  <c r="BK199" i="2"/>
  <c r="BJ199" i="2"/>
  <c r="BI199" i="2"/>
  <c r="BH199" i="2"/>
  <c r="BG199" i="2"/>
  <c r="BF199" i="2"/>
  <c r="BE199" i="2"/>
  <c r="BD199" i="2"/>
  <c r="BC199" i="2"/>
  <c r="BB199" i="2"/>
  <c r="BA199" i="2"/>
  <c r="AZ199" i="2"/>
  <c r="AY199" i="2"/>
  <c r="AX199" i="2"/>
  <c r="AW199" i="2"/>
  <c r="AV199" i="2"/>
  <c r="AU199" i="2"/>
  <c r="AT199" i="2"/>
  <c r="AS199" i="2"/>
  <c r="AR199" i="2"/>
  <c r="AQ199" i="2"/>
  <c r="AP199" i="2"/>
  <c r="AO199" i="2"/>
  <c r="AN199" i="2"/>
  <c r="AM199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CA198" i="2"/>
  <c r="BZ198" i="2"/>
  <c r="BY198" i="2"/>
  <c r="BX198" i="2"/>
  <c r="BW198" i="2"/>
  <c r="BV198" i="2"/>
  <c r="BU198" i="2"/>
  <c r="BT198" i="2"/>
  <c r="BS198" i="2"/>
  <c r="BR198" i="2"/>
  <c r="BQ198" i="2"/>
  <c r="BP198" i="2"/>
  <c r="BO198" i="2"/>
  <c r="BN198" i="2"/>
  <c r="BM198" i="2"/>
  <c r="BL198" i="2"/>
  <c r="BK198" i="2"/>
  <c r="BJ198" i="2"/>
  <c r="BI198" i="2"/>
  <c r="BH198" i="2"/>
  <c r="BG198" i="2"/>
  <c r="BF198" i="2"/>
  <c r="BE198" i="2"/>
  <c r="BD198" i="2"/>
  <c r="BC198" i="2"/>
  <c r="BB198" i="2"/>
  <c r="BA198" i="2"/>
  <c r="AZ198" i="2"/>
  <c r="AY198" i="2"/>
  <c r="AX198" i="2"/>
  <c r="AW198" i="2"/>
  <c r="AV198" i="2"/>
  <c r="AU198" i="2"/>
  <c r="AT198" i="2"/>
  <c r="AS198" i="2"/>
  <c r="AR198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BZ197" i="2"/>
  <c r="BY197" i="2"/>
  <c r="BX197" i="2"/>
  <c r="BW197" i="2"/>
  <c r="BV197" i="2"/>
  <c r="BU197" i="2"/>
  <c r="BT197" i="2"/>
  <c r="BS197" i="2"/>
  <c r="BR197" i="2"/>
  <c r="BQ197" i="2"/>
  <c r="BP197" i="2"/>
  <c r="BO197" i="2"/>
  <c r="BN197" i="2"/>
  <c r="BM197" i="2"/>
  <c r="BL197" i="2"/>
  <c r="BK197" i="2"/>
  <c r="BJ197" i="2"/>
  <c r="BI197" i="2"/>
  <c r="BH197" i="2"/>
  <c r="BG197" i="2"/>
  <c r="BF197" i="2"/>
  <c r="BE197" i="2"/>
  <c r="BD197" i="2"/>
  <c r="BC197" i="2"/>
  <c r="BB197" i="2"/>
  <c r="BA197" i="2"/>
  <c r="AZ197" i="2"/>
  <c r="AY197" i="2"/>
  <c r="AX197" i="2"/>
  <c r="AW197" i="2"/>
  <c r="AV197" i="2"/>
  <c r="AU197" i="2"/>
  <c r="AT197" i="2"/>
  <c r="AS197" i="2"/>
  <c r="AR197" i="2"/>
  <c r="AQ197" i="2"/>
  <c r="AP197" i="2"/>
  <c r="AO197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BY196" i="2"/>
  <c r="BX196" i="2"/>
  <c r="BW196" i="2"/>
  <c r="BV196" i="2"/>
  <c r="BU196" i="2"/>
  <c r="BT196" i="2"/>
  <c r="BS196" i="2"/>
  <c r="BR196" i="2"/>
  <c r="BQ196" i="2"/>
  <c r="BP196" i="2"/>
  <c r="BO196" i="2"/>
  <c r="BN196" i="2"/>
  <c r="BM196" i="2"/>
  <c r="BL196" i="2"/>
  <c r="BK196" i="2"/>
  <c r="BJ196" i="2"/>
  <c r="BI196" i="2"/>
  <c r="BH196" i="2"/>
  <c r="BG196" i="2"/>
  <c r="BF196" i="2"/>
  <c r="BE196" i="2"/>
  <c r="BD196" i="2"/>
  <c r="BC196" i="2"/>
  <c r="BB196" i="2"/>
  <c r="BA196" i="2"/>
  <c r="AZ196" i="2"/>
  <c r="AY196" i="2"/>
  <c r="AX196" i="2"/>
  <c r="AW196" i="2"/>
  <c r="AV196" i="2"/>
  <c r="AU196" i="2"/>
  <c r="AT196" i="2"/>
  <c r="AS196" i="2"/>
  <c r="AR196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BX195" i="2"/>
  <c r="BW195" i="2"/>
  <c r="BV195" i="2"/>
  <c r="BU195" i="2"/>
  <c r="BT195" i="2"/>
  <c r="BS195" i="2"/>
  <c r="BR195" i="2"/>
  <c r="BQ195" i="2"/>
  <c r="BP195" i="2"/>
  <c r="BO195" i="2"/>
  <c r="BN195" i="2"/>
  <c r="BM195" i="2"/>
  <c r="BL195" i="2"/>
  <c r="BK195" i="2"/>
  <c r="BJ195" i="2"/>
  <c r="BI195" i="2"/>
  <c r="BH195" i="2"/>
  <c r="BG195" i="2"/>
  <c r="BF195" i="2"/>
  <c r="BE195" i="2"/>
  <c r="BD195" i="2"/>
  <c r="BC195" i="2"/>
  <c r="BB195" i="2"/>
  <c r="BA195" i="2"/>
  <c r="AZ195" i="2"/>
  <c r="AY195" i="2"/>
  <c r="AX195" i="2"/>
  <c r="AW195" i="2"/>
  <c r="AV195" i="2"/>
  <c r="AU195" i="2"/>
  <c r="AT195" i="2"/>
  <c r="AS195" i="2"/>
  <c r="AR195" i="2"/>
  <c r="AQ195" i="2"/>
  <c r="AP195" i="2"/>
  <c r="AO195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BW194" i="2"/>
  <c r="BV194" i="2"/>
  <c r="BU194" i="2"/>
  <c r="BT194" i="2"/>
  <c r="BS194" i="2"/>
  <c r="BR194" i="2"/>
  <c r="BQ194" i="2"/>
  <c r="BP194" i="2"/>
  <c r="BO194" i="2"/>
  <c r="BN194" i="2"/>
  <c r="BM194" i="2"/>
  <c r="BL194" i="2"/>
  <c r="BK194" i="2"/>
  <c r="BJ194" i="2"/>
  <c r="BI194" i="2"/>
  <c r="BH194" i="2"/>
  <c r="BG194" i="2"/>
  <c r="BF194" i="2"/>
  <c r="BE194" i="2"/>
  <c r="BD194" i="2"/>
  <c r="BC194" i="2"/>
  <c r="BB194" i="2"/>
  <c r="BA194" i="2"/>
  <c r="AZ194" i="2"/>
  <c r="AY194" i="2"/>
  <c r="AX194" i="2"/>
  <c r="AW194" i="2"/>
  <c r="AV194" i="2"/>
  <c r="AU194" i="2"/>
  <c r="AT194" i="2"/>
  <c r="AS194" i="2"/>
  <c r="AR194" i="2"/>
  <c r="AQ194" i="2"/>
  <c r="AP194" i="2"/>
  <c r="AO194" i="2"/>
  <c r="AN194" i="2"/>
  <c r="AM194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BV193" i="2"/>
  <c r="BU193" i="2"/>
  <c r="BT193" i="2"/>
  <c r="BS193" i="2"/>
  <c r="BR193" i="2"/>
  <c r="BQ193" i="2"/>
  <c r="BP193" i="2"/>
  <c r="BO193" i="2"/>
  <c r="BN193" i="2"/>
  <c r="BM193" i="2"/>
  <c r="BL193" i="2"/>
  <c r="BK193" i="2"/>
  <c r="BJ193" i="2"/>
  <c r="BI193" i="2"/>
  <c r="BH193" i="2"/>
  <c r="BG193" i="2"/>
  <c r="BF193" i="2"/>
  <c r="BE193" i="2"/>
  <c r="BD193" i="2"/>
  <c r="BC193" i="2"/>
  <c r="BB193" i="2"/>
  <c r="BA193" i="2"/>
  <c r="AZ193" i="2"/>
  <c r="AY193" i="2"/>
  <c r="AX193" i="2"/>
  <c r="AW193" i="2"/>
  <c r="AV193" i="2"/>
  <c r="AU193" i="2"/>
  <c r="AT193" i="2"/>
  <c r="AS193" i="2"/>
  <c r="AR193" i="2"/>
  <c r="AQ193" i="2"/>
  <c r="AP193" i="2"/>
  <c r="AO193" i="2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BU192" i="2"/>
  <c r="BT192" i="2"/>
  <c r="BS192" i="2"/>
  <c r="BR192" i="2"/>
  <c r="BQ192" i="2"/>
  <c r="BP192" i="2"/>
  <c r="BO192" i="2"/>
  <c r="BN192" i="2"/>
  <c r="BM192" i="2"/>
  <c r="BL192" i="2"/>
  <c r="BK192" i="2"/>
  <c r="BJ192" i="2"/>
  <c r="BI192" i="2"/>
  <c r="BH192" i="2"/>
  <c r="BG192" i="2"/>
  <c r="BF192" i="2"/>
  <c r="BE192" i="2"/>
  <c r="BD192" i="2"/>
  <c r="BC192" i="2"/>
  <c r="BB192" i="2"/>
  <c r="BA192" i="2"/>
  <c r="AZ192" i="2"/>
  <c r="AY192" i="2"/>
  <c r="AX192" i="2"/>
  <c r="AW192" i="2"/>
  <c r="AV192" i="2"/>
  <c r="AU192" i="2"/>
  <c r="AT192" i="2"/>
  <c r="AS192" i="2"/>
  <c r="AR192" i="2"/>
  <c r="AQ192" i="2"/>
  <c r="AP192" i="2"/>
  <c r="AO192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BT191" i="2"/>
  <c r="BS191" i="2"/>
  <c r="BR191" i="2"/>
  <c r="BQ191" i="2"/>
  <c r="BP191" i="2"/>
  <c r="BO191" i="2"/>
  <c r="BN191" i="2"/>
  <c r="BM191" i="2"/>
  <c r="BL191" i="2"/>
  <c r="BK191" i="2"/>
  <c r="BJ191" i="2"/>
  <c r="BI191" i="2"/>
  <c r="BH191" i="2"/>
  <c r="BG191" i="2"/>
  <c r="BF191" i="2"/>
  <c r="BE191" i="2"/>
  <c r="BD191" i="2"/>
  <c r="BC191" i="2"/>
  <c r="BB191" i="2"/>
  <c r="BA191" i="2"/>
  <c r="AZ191" i="2"/>
  <c r="AY191" i="2"/>
  <c r="AX191" i="2"/>
  <c r="AW191" i="2"/>
  <c r="AV191" i="2"/>
  <c r="AU191" i="2"/>
  <c r="AT191" i="2"/>
  <c r="AS191" i="2"/>
  <c r="AR191" i="2"/>
  <c r="AQ191" i="2"/>
  <c r="AP191" i="2"/>
  <c r="AO191" i="2"/>
  <c r="AN191" i="2"/>
  <c r="AM191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BS190" i="2"/>
  <c r="BR190" i="2"/>
  <c r="BQ190" i="2"/>
  <c r="BP190" i="2"/>
  <c r="BO190" i="2"/>
  <c r="BN190" i="2"/>
  <c r="BM190" i="2"/>
  <c r="BL190" i="2"/>
  <c r="BK190" i="2"/>
  <c r="BJ190" i="2"/>
  <c r="BI190" i="2"/>
  <c r="BH190" i="2"/>
  <c r="BG190" i="2"/>
  <c r="BF190" i="2"/>
  <c r="BE190" i="2"/>
  <c r="BD190" i="2"/>
  <c r="BC190" i="2"/>
  <c r="BB190" i="2"/>
  <c r="BA190" i="2"/>
  <c r="AZ190" i="2"/>
  <c r="AY190" i="2"/>
  <c r="AX190" i="2"/>
  <c r="AW190" i="2"/>
  <c r="AV190" i="2"/>
  <c r="AU190" i="2"/>
  <c r="AT190" i="2"/>
  <c r="AS190" i="2"/>
  <c r="AR190" i="2"/>
  <c r="AQ190" i="2"/>
  <c r="AP190" i="2"/>
  <c r="AO190" i="2"/>
  <c r="AN190" i="2"/>
  <c r="AM190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BR189" i="2"/>
  <c r="BQ189" i="2"/>
  <c r="BP189" i="2"/>
  <c r="BO189" i="2"/>
  <c r="BN189" i="2"/>
  <c r="BM189" i="2"/>
  <c r="BL189" i="2"/>
  <c r="BK189" i="2"/>
  <c r="BJ189" i="2"/>
  <c r="BI189" i="2"/>
  <c r="BH189" i="2"/>
  <c r="BG189" i="2"/>
  <c r="BF189" i="2"/>
  <c r="BE189" i="2"/>
  <c r="BD189" i="2"/>
  <c r="BC189" i="2"/>
  <c r="BB189" i="2"/>
  <c r="BA189" i="2"/>
  <c r="AZ189" i="2"/>
  <c r="AY189" i="2"/>
  <c r="AX189" i="2"/>
  <c r="AW189" i="2"/>
  <c r="AV189" i="2"/>
  <c r="AU189" i="2"/>
  <c r="AT189" i="2"/>
  <c r="AS189" i="2"/>
  <c r="AR189" i="2"/>
  <c r="AQ189" i="2"/>
  <c r="AP189" i="2"/>
  <c r="AO189" i="2"/>
  <c r="AN189" i="2"/>
  <c r="AM189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BQ188" i="2"/>
  <c r="BP188" i="2"/>
  <c r="BO188" i="2"/>
  <c r="BN188" i="2"/>
  <c r="BM188" i="2"/>
  <c r="BL188" i="2"/>
  <c r="BK188" i="2"/>
  <c r="BJ188" i="2"/>
  <c r="BI188" i="2"/>
  <c r="BH188" i="2"/>
  <c r="BG188" i="2"/>
  <c r="BF188" i="2"/>
  <c r="BE188" i="2"/>
  <c r="BD188" i="2"/>
  <c r="BC188" i="2"/>
  <c r="BB188" i="2"/>
  <c r="BA188" i="2"/>
  <c r="AZ188" i="2"/>
  <c r="AY188" i="2"/>
  <c r="AX188" i="2"/>
  <c r="AW188" i="2"/>
  <c r="AV188" i="2"/>
  <c r="AU188" i="2"/>
  <c r="AT188" i="2"/>
  <c r="AS188" i="2"/>
  <c r="AR188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BP187" i="2"/>
  <c r="BO187" i="2"/>
  <c r="BN187" i="2"/>
  <c r="BM187" i="2"/>
  <c r="BL187" i="2"/>
  <c r="BK187" i="2"/>
  <c r="BJ187" i="2"/>
  <c r="BI187" i="2"/>
  <c r="BH187" i="2"/>
  <c r="BG187" i="2"/>
  <c r="BF187" i="2"/>
  <c r="BE187" i="2"/>
  <c r="BD187" i="2"/>
  <c r="BC187" i="2"/>
  <c r="BB187" i="2"/>
  <c r="BA187" i="2"/>
  <c r="AZ187" i="2"/>
  <c r="AY187" i="2"/>
  <c r="AX187" i="2"/>
  <c r="AW187" i="2"/>
  <c r="AV187" i="2"/>
  <c r="AU187" i="2"/>
  <c r="AT187" i="2"/>
  <c r="AS187" i="2"/>
  <c r="AR187" i="2"/>
  <c r="AQ187" i="2"/>
  <c r="AP187" i="2"/>
  <c r="AO187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BO186" i="2"/>
  <c r="BN186" i="2"/>
  <c r="BM186" i="2"/>
  <c r="BL186" i="2"/>
  <c r="BK186" i="2"/>
  <c r="BJ186" i="2"/>
  <c r="BI186" i="2"/>
  <c r="BH186" i="2"/>
  <c r="BG186" i="2"/>
  <c r="BF186" i="2"/>
  <c r="BE186" i="2"/>
  <c r="BD186" i="2"/>
  <c r="BC186" i="2"/>
  <c r="BB186" i="2"/>
  <c r="BA186" i="2"/>
  <c r="AZ186" i="2"/>
  <c r="AY186" i="2"/>
  <c r="AX186" i="2"/>
  <c r="AW186" i="2"/>
  <c r="AV186" i="2"/>
  <c r="AU186" i="2"/>
  <c r="AT186" i="2"/>
  <c r="AS186" i="2"/>
  <c r="AR186" i="2"/>
  <c r="AQ186" i="2"/>
  <c r="AP186" i="2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BN185" i="2"/>
  <c r="BM185" i="2"/>
  <c r="BL185" i="2"/>
  <c r="BK185" i="2"/>
  <c r="BJ185" i="2"/>
  <c r="BI185" i="2"/>
  <c r="BH185" i="2"/>
  <c r="BG185" i="2"/>
  <c r="BF185" i="2"/>
  <c r="BE185" i="2"/>
  <c r="BD185" i="2"/>
  <c r="BC185" i="2"/>
  <c r="BB185" i="2"/>
  <c r="BA185" i="2"/>
  <c r="AZ185" i="2"/>
  <c r="AY185" i="2"/>
  <c r="AX185" i="2"/>
  <c r="AW185" i="2"/>
  <c r="AV185" i="2"/>
  <c r="AU185" i="2"/>
  <c r="AT185" i="2"/>
  <c r="AS185" i="2"/>
  <c r="AR185" i="2"/>
  <c r="AQ185" i="2"/>
  <c r="AP185" i="2"/>
  <c r="AO185" i="2"/>
  <c r="AN185" i="2"/>
  <c r="AM185" i="2"/>
  <c r="AL185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BM184" i="2"/>
  <c r="BL184" i="2"/>
  <c r="BK184" i="2"/>
  <c r="BJ184" i="2"/>
  <c r="BI184" i="2"/>
  <c r="BH184" i="2"/>
  <c r="BG184" i="2"/>
  <c r="BF184" i="2"/>
  <c r="BE184" i="2"/>
  <c r="BD184" i="2"/>
  <c r="BC184" i="2"/>
  <c r="BB184" i="2"/>
  <c r="BA184" i="2"/>
  <c r="AZ184" i="2"/>
  <c r="AY184" i="2"/>
  <c r="AX184" i="2"/>
  <c r="AW184" i="2"/>
  <c r="AV184" i="2"/>
  <c r="AU184" i="2"/>
  <c r="AT184" i="2"/>
  <c r="AS184" i="2"/>
  <c r="AR184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BL183" i="2"/>
  <c r="BK183" i="2"/>
  <c r="BJ183" i="2"/>
  <c r="BI183" i="2"/>
  <c r="BH183" i="2"/>
  <c r="BG183" i="2"/>
  <c r="BF183" i="2"/>
  <c r="BE183" i="2"/>
  <c r="BD183" i="2"/>
  <c r="BC183" i="2"/>
  <c r="BB183" i="2"/>
  <c r="BA183" i="2"/>
  <c r="AZ183" i="2"/>
  <c r="AY183" i="2"/>
  <c r="AX183" i="2"/>
  <c r="AW183" i="2"/>
  <c r="AV183" i="2"/>
  <c r="AU183" i="2"/>
  <c r="AT183" i="2"/>
  <c r="AS183" i="2"/>
  <c r="AR183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BK182" i="2"/>
  <c r="BJ182" i="2"/>
  <c r="BI182" i="2"/>
  <c r="BH182" i="2"/>
  <c r="BG182" i="2"/>
  <c r="BF182" i="2"/>
  <c r="BE182" i="2"/>
  <c r="BD182" i="2"/>
  <c r="BC182" i="2"/>
  <c r="BB182" i="2"/>
  <c r="BA182" i="2"/>
  <c r="AZ182" i="2"/>
  <c r="AY182" i="2"/>
  <c r="AX182" i="2"/>
  <c r="AW182" i="2"/>
  <c r="AV182" i="2"/>
  <c r="AU182" i="2"/>
  <c r="AT182" i="2"/>
  <c r="AS182" i="2"/>
  <c r="AR182" i="2"/>
  <c r="AQ182" i="2"/>
  <c r="AP182" i="2"/>
  <c r="AO182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BJ181" i="2"/>
  <c r="BI181" i="2"/>
  <c r="BH181" i="2"/>
  <c r="BG181" i="2"/>
  <c r="BF181" i="2"/>
  <c r="BE181" i="2"/>
  <c r="BD181" i="2"/>
  <c r="BC181" i="2"/>
  <c r="BB181" i="2"/>
  <c r="BA181" i="2"/>
  <c r="AZ181" i="2"/>
  <c r="AY181" i="2"/>
  <c r="AX181" i="2"/>
  <c r="AW181" i="2"/>
  <c r="AV181" i="2"/>
  <c r="AU181" i="2"/>
  <c r="AT181" i="2"/>
  <c r="AS181" i="2"/>
  <c r="AR181" i="2"/>
  <c r="AQ181" i="2"/>
  <c r="AP181" i="2"/>
  <c r="AO181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BI180" i="2"/>
  <c r="BH180" i="2"/>
  <c r="BG180" i="2"/>
  <c r="BF180" i="2"/>
  <c r="BE180" i="2"/>
  <c r="BD180" i="2"/>
  <c r="BC180" i="2"/>
  <c r="BB180" i="2"/>
  <c r="BA180" i="2"/>
  <c r="AZ180" i="2"/>
  <c r="AY180" i="2"/>
  <c r="AX180" i="2"/>
  <c r="AW180" i="2"/>
  <c r="AV180" i="2"/>
  <c r="AU180" i="2"/>
  <c r="AT180" i="2"/>
  <c r="AS180" i="2"/>
  <c r="AR180" i="2"/>
  <c r="AQ180" i="2"/>
  <c r="AP180" i="2"/>
  <c r="AO180" i="2"/>
  <c r="AN180" i="2"/>
  <c r="AM180" i="2"/>
  <c r="AL180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BH179" i="2"/>
  <c r="BG179" i="2"/>
  <c r="BF179" i="2"/>
  <c r="BE179" i="2"/>
  <c r="BD179" i="2"/>
  <c r="BC179" i="2"/>
  <c r="BB179" i="2"/>
  <c r="BA179" i="2"/>
  <c r="AZ179" i="2"/>
  <c r="AY179" i="2"/>
  <c r="AX179" i="2"/>
  <c r="AW179" i="2"/>
  <c r="AV179" i="2"/>
  <c r="AU179" i="2"/>
  <c r="AT179" i="2"/>
  <c r="AS179" i="2"/>
  <c r="AR179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BG178" i="2"/>
  <c r="BF178" i="2"/>
  <c r="BE178" i="2"/>
  <c r="BD178" i="2"/>
  <c r="BC178" i="2"/>
  <c r="BB178" i="2"/>
  <c r="BA178" i="2"/>
  <c r="AZ178" i="2"/>
  <c r="AY178" i="2"/>
  <c r="AX178" i="2"/>
  <c r="AW178" i="2"/>
  <c r="AV178" i="2"/>
  <c r="AU178" i="2"/>
  <c r="AT178" i="2"/>
  <c r="AS178" i="2"/>
  <c r="AR178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BF177" i="2"/>
  <c r="BE177" i="2"/>
  <c r="BD177" i="2"/>
  <c r="BC177" i="2"/>
  <c r="BB177" i="2"/>
  <c r="BA177" i="2"/>
  <c r="AZ177" i="2"/>
  <c r="AY177" i="2"/>
  <c r="AX177" i="2"/>
  <c r="AW177" i="2"/>
  <c r="AV177" i="2"/>
  <c r="AU177" i="2"/>
  <c r="AT177" i="2"/>
  <c r="AS177" i="2"/>
  <c r="AR177" i="2"/>
  <c r="AQ177" i="2"/>
  <c r="AP177" i="2"/>
  <c r="AO177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BE176" i="2"/>
  <c r="BD176" i="2"/>
  <c r="BC176" i="2"/>
  <c r="BB176" i="2"/>
  <c r="BA176" i="2"/>
  <c r="AZ176" i="2"/>
  <c r="AY176" i="2"/>
  <c r="AX176" i="2"/>
  <c r="AW176" i="2"/>
  <c r="AV176" i="2"/>
  <c r="AU176" i="2"/>
  <c r="AT176" i="2"/>
  <c r="AS176" i="2"/>
  <c r="AR176" i="2"/>
  <c r="AQ176" i="2"/>
  <c r="AP176" i="2"/>
  <c r="AO176" i="2"/>
  <c r="AN176" i="2"/>
  <c r="AM176" i="2"/>
  <c r="AL176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BD175" i="2"/>
  <c r="BC175" i="2"/>
  <c r="BB175" i="2"/>
  <c r="BA175" i="2"/>
  <c r="AZ175" i="2"/>
  <c r="AY175" i="2"/>
  <c r="AX175" i="2"/>
  <c r="AW175" i="2"/>
  <c r="AV175" i="2"/>
  <c r="AU175" i="2"/>
  <c r="AT175" i="2"/>
  <c r="AS175" i="2"/>
  <c r="AR175" i="2"/>
  <c r="AQ175" i="2"/>
  <c r="AP175" i="2"/>
  <c r="AO175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BC174" i="2"/>
  <c r="BB174" i="2"/>
  <c r="BA174" i="2"/>
  <c r="AZ174" i="2"/>
  <c r="AY174" i="2"/>
  <c r="AX174" i="2"/>
  <c r="AW174" i="2"/>
  <c r="AV174" i="2"/>
  <c r="AU174" i="2"/>
  <c r="AT174" i="2"/>
  <c r="AS174" i="2"/>
  <c r="AR174" i="2"/>
  <c r="AQ1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BB173" i="2"/>
  <c r="BA173" i="2"/>
  <c r="AZ173" i="2"/>
  <c r="AY173" i="2"/>
  <c r="AX173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BA172" i="2"/>
  <c r="AZ172" i="2"/>
  <c r="AY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AZ171" i="2"/>
  <c r="AY171" i="2"/>
  <c r="AX171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AY170" i="2"/>
  <c r="AX170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AU167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AU166" i="2"/>
  <c r="AT166" i="2"/>
  <c r="AS166" i="2"/>
  <c r="AR166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AT165" i="2"/>
  <c r="AS165" i="2"/>
  <c r="AR165" i="2"/>
  <c r="AQ165" i="2"/>
  <c r="AP165" i="2"/>
  <c r="AO165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AS164" i="2"/>
  <c r="AR164" i="2"/>
  <c r="AQ164" i="2"/>
  <c r="AP164" i="2"/>
  <c r="AO164" i="2"/>
  <c r="AN164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AR163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O134" i="2"/>
  <c r="N134" i="2"/>
  <c r="M134" i="2"/>
  <c r="L134" i="2"/>
  <c r="K134" i="2"/>
  <c r="J134" i="2"/>
  <c r="I134" i="2"/>
  <c r="H134" i="2"/>
  <c r="G134" i="2"/>
  <c r="F134" i="2"/>
  <c r="E134" i="2"/>
  <c r="N133" i="2"/>
  <c r="M133" i="2"/>
  <c r="L133" i="2"/>
  <c r="K133" i="2"/>
  <c r="J133" i="2"/>
  <c r="I133" i="2"/>
  <c r="H133" i="2"/>
  <c r="G133" i="2"/>
  <c r="F133" i="2"/>
  <c r="E133" i="2"/>
  <c r="M132" i="2"/>
  <c r="L132" i="2"/>
  <c r="K132" i="2"/>
  <c r="J132" i="2"/>
  <c r="I132" i="2"/>
  <c r="H132" i="2"/>
  <c r="G132" i="2"/>
  <c r="F132" i="2"/>
  <c r="E132" i="2"/>
  <c r="L131" i="2"/>
  <c r="K131" i="2"/>
  <c r="J131" i="2"/>
  <c r="I131" i="2"/>
  <c r="H131" i="2"/>
  <c r="G131" i="2"/>
  <c r="F131" i="2"/>
  <c r="E131" i="2"/>
  <c r="K130" i="2"/>
  <c r="J130" i="2"/>
  <c r="I130" i="2"/>
  <c r="H130" i="2"/>
  <c r="G130" i="2"/>
  <c r="F130" i="2"/>
  <c r="E130" i="2"/>
  <c r="J129" i="2"/>
  <c r="I129" i="2"/>
  <c r="H129" i="2"/>
  <c r="G129" i="2"/>
  <c r="F129" i="2"/>
  <c r="E129" i="2"/>
  <c r="I128" i="2"/>
  <c r="H128" i="2"/>
  <c r="G128" i="2"/>
  <c r="F128" i="2"/>
  <c r="E128" i="2"/>
  <c r="H127" i="2"/>
  <c r="G127" i="2"/>
  <c r="F127" i="2"/>
  <c r="E127" i="2"/>
  <c r="G126" i="2"/>
  <c r="F126" i="2"/>
  <c r="E126" i="2"/>
  <c r="F125" i="2"/>
  <c r="E125" i="2"/>
  <c r="E12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K29" i="2"/>
  <c r="J29" i="2"/>
  <c r="I29" i="2"/>
  <c r="H29" i="2"/>
  <c r="G29" i="2"/>
  <c r="F29" i="2"/>
  <c r="E29" i="2"/>
  <c r="D29" i="2"/>
  <c r="C29" i="2"/>
  <c r="K28" i="2"/>
  <c r="J28" i="2"/>
  <c r="I28" i="2"/>
  <c r="H28" i="2"/>
  <c r="G28" i="2"/>
  <c r="F28" i="2"/>
  <c r="E28" i="2"/>
  <c r="D28" i="2"/>
  <c r="C28" i="2"/>
  <c r="K27" i="2"/>
  <c r="J27" i="2"/>
  <c r="I27" i="2"/>
  <c r="H27" i="2"/>
  <c r="G27" i="2"/>
  <c r="F27" i="2"/>
  <c r="E27" i="2"/>
  <c r="D27" i="2"/>
  <c r="C27" i="2"/>
  <c r="K26" i="2"/>
  <c r="J26" i="2"/>
  <c r="I26" i="2"/>
  <c r="H26" i="2"/>
  <c r="G26" i="2"/>
  <c r="F26" i="2"/>
  <c r="E26" i="2"/>
  <c r="D26" i="2"/>
  <c r="C26" i="2"/>
  <c r="K25" i="2"/>
  <c r="J25" i="2"/>
  <c r="I25" i="2"/>
  <c r="H25" i="2"/>
  <c r="G25" i="2"/>
  <c r="F25" i="2"/>
  <c r="E25" i="2"/>
  <c r="D25" i="2"/>
  <c r="C25" i="2"/>
  <c r="K24" i="2"/>
  <c r="J24" i="2"/>
  <c r="I24" i="2"/>
  <c r="H24" i="2"/>
  <c r="G24" i="2"/>
  <c r="F24" i="2"/>
  <c r="E24" i="2"/>
  <c r="D24" i="2"/>
  <c r="C24" i="2"/>
  <c r="K23" i="2"/>
  <c r="J23" i="2"/>
  <c r="I23" i="2"/>
  <c r="H23" i="2"/>
  <c r="G23" i="2"/>
  <c r="F23" i="2"/>
  <c r="E23" i="2"/>
  <c r="D23" i="2"/>
  <c r="C23" i="2"/>
  <c r="K22" i="2"/>
  <c r="J22" i="2"/>
  <c r="I22" i="2"/>
  <c r="H22" i="2"/>
  <c r="G22" i="2"/>
  <c r="F22" i="2"/>
  <c r="E22" i="2"/>
  <c r="D22" i="2"/>
  <c r="C22" i="2"/>
  <c r="K21" i="2"/>
  <c r="J21" i="2"/>
  <c r="I21" i="2"/>
  <c r="H21" i="2"/>
  <c r="G21" i="2"/>
  <c r="F21" i="2"/>
  <c r="E21" i="2"/>
  <c r="D21" i="2"/>
  <c r="C21" i="2"/>
  <c r="M105" i="2" l="1"/>
  <c r="Q105" i="2"/>
  <c r="K105" i="2"/>
  <c r="P94" i="2"/>
  <c r="Q84" i="2"/>
  <c r="R94" i="2"/>
  <c r="P110" i="2"/>
  <c r="P84" i="2"/>
  <c r="Q48" i="2"/>
  <c r="R104" i="2"/>
  <c r="R84" i="2"/>
  <c r="R56" i="2"/>
  <c r="K112" i="2"/>
  <c r="K77" i="2"/>
  <c r="CG285" i="2"/>
  <c r="M48" i="2"/>
  <c r="M42" i="2"/>
  <c r="M44" i="2"/>
  <c r="M74" i="2"/>
  <c r="M109" i="2"/>
  <c r="P109" i="2"/>
  <c r="M58" i="2"/>
  <c r="Q58" i="2"/>
  <c r="P58" i="2"/>
  <c r="P61" i="2"/>
  <c r="P52" i="2"/>
  <c r="R52" i="2"/>
  <c r="K52" i="2"/>
  <c r="CG254" i="2"/>
  <c r="CG233" i="2"/>
  <c r="P74" i="2"/>
  <c r="P49" i="2"/>
  <c r="Q70" i="2"/>
  <c r="R74" i="2"/>
  <c r="K39" i="2"/>
  <c r="P88" i="2"/>
  <c r="P54" i="2"/>
  <c r="P46" i="2"/>
  <c r="Q64" i="2"/>
  <c r="Q52" i="2"/>
  <c r="Q42" i="2"/>
  <c r="R102" i="2"/>
  <c r="R86" i="2"/>
  <c r="R73" i="2"/>
  <c r="R57" i="2"/>
  <c r="R46" i="2"/>
  <c r="K107" i="2"/>
  <c r="K91" i="2"/>
  <c r="K48" i="2"/>
  <c r="CG280" i="2"/>
  <c r="CG266" i="2"/>
  <c r="CG241" i="2"/>
  <c r="M68" i="2"/>
  <c r="M52" i="2"/>
  <c r="CG306" i="2"/>
  <c r="R113" i="2"/>
  <c r="CG271" i="2"/>
  <c r="R78" i="2"/>
  <c r="P78" i="2"/>
  <c r="R89" i="2"/>
  <c r="Q89" i="2"/>
  <c r="P89" i="2"/>
  <c r="K89" i="2"/>
  <c r="M60" i="2"/>
  <c r="R60" i="2"/>
  <c r="CG253" i="2"/>
  <c r="K60" i="2"/>
  <c r="P60" i="2"/>
  <c r="M101" i="2"/>
  <c r="Q101" i="2"/>
  <c r="P101" i="2"/>
  <c r="CG294" i="2"/>
  <c r="P106" i="2"/>
  <c r="P92" i="2"/>
  <c r="P34" i="2"/>
  <c r="R109" i="2"/>
  <c r="R92" i="2"/>
  <c r="R40" i="2"/>
  <c r="K97" i="2"/>
  <c r="CG276" i="2"/>
  <c r="CG227" i="2"/>
  <c r="P105" i="2"/>
  <c r="P86" i="2"/>
  <c r="P66" i="2"/>
  <c r="P45" i="2"/>
  <c r="Q68" i="2"/>
  <c r="R105" i="2"/>
  <c r="R72" i="2"/>
  <c r="R36" i="2"/>
  <c r="K94" i="2"/>
  <c r="K88" i="2"/>
  <c r="K36" i="2"/>
  <c r="CG290" i="2"/>
  <c r="CG261" i="2"/>
  <c r="P102" i="2"/>
  <c r="P97" i="2"/>
  <c r="P70" i="2"/>
  <c r="P57" i="2"/>
  <c r="P50" i="2"/>
  <c r="P44" i="2"/>
  <c r="Q86" i="2"/>
  <c r="Q75" i="2"/>
  <c r="Q54" i="2"/>
  <c r="Q44" i="2"/>
  <c r="Q36" i="2"/>
  <c r="R68" i="2"/>
  <c r="R50" i="2"/>
  <c r="R44" i="2"/>
  <c r="R34" i="2"/>
  <c r="K92" i="2"/>
  <c r="K86" i="2"/>
  <c r="K44" i="2"/>
  <c r="K34" i="2"/>
  <c r="CG298" i="2"/>
  <c r="CG287" i="2"/>
  <c r="CG279" i="2"/>
  <c r="CG259" i="2"/>
  <c r="M66" i="2"/>
  <c r="M40" i="2"/>
  <c r="M34" i="2"/>
  <c r="M111" i="2"/>
  <c r="R111" i="2"/>
  <c r="P111" i="2"/>
  <c r="CG304" i="2"/>
  <c r="K111" i="2"/>
  <c r="Q111" i="2"/>
  <c r="M85" i="2"/>
  <c r="R85" i="2"/>
  <c r="Q85" i="2"/>
  <c r="CG278" i="2"/>
  <c r="K85" i="2"/>
  <c r="P85" i="2"/>
  <c r="M62" i="2"/>
  <c r="CG255" i="2"/>
  <c r="K62" i="2"/>
  <c r="Q62" i="2"/>
  <c r="R62" i="2"/>
  <c r="P62" i="2"/>
  <c r="M113" i="2"/>
  <c r="Q113" i="2"/>
  <c r="M99" i="2"/>
  <c r="R99" i="2"/>
  <c r="M90" i="2"/>
  <c r="K90" i="2"/>
  <c r="K79" i="2"/>
  <c r="R79" i="2"/>
  <c r="M43" i="2"/>
  <c r="R43" i="2"/>
  <c r="M35" i="2"/>
  <c r="CG228" i="2"/>
  <c r="R35" i="2"/>
  <c r="P93" i="2"/>
  <c r="P81" i="2"/>
  <c r="P77" i="2"/>
  <c r="P73" i="2"/>
  <c r="Q83" i="2"/>
  <c r="Q79" i="2"/>
  <c r="R93" i="2"/>
  <c r="R77" i="2"/>
  <c r="K81" i="2"/>
  <c r="K54" i="2"/>
  <c r="K43" i="2"/>
  <c r="K38" i="2"/>
  <c r="CG292" i="2"/>
  <c r="CG270" i="2"/>
  <c r="CG263" i="2"/>
  <c r="CG247" i="2"/>
  <c r="CG231" i="2"/>
  <c r="M107" i="2"/>
  <c r="R107" i="2"/>
  <c r="M98" i="2"/>
  <c r="CG291" i="2"/>
  <c r="K98" i="2"/>
  <c r="M95" i="2"/>
  <c r="R95" i="2"/>
  <c r="M89" i="2"/>
  <c r="CG282" i="2"/>
  <c r="M80" i="2"/>
  <c r="CG273" i="2"/>
  <c r="M78" i="2"/>
  <c r="Q78" i="2"/>
  <c r="M76" i="2"/>
  <c r="CG269" i="2"/>
  <c r="M69" i="2"/>
  <c r="Q69" i="2"/>
  <c r="M61" i="2"/>
  <c r="K61" i="2"/>
  <c r="Q61" i="2"/>
  <c r="M53" i="2"/>
  <c r="K53" i="2"/>
  <c r="Q53" i="2"/>
  <c r="K45" i="2"/>
  <c r="Q45" i="2"/>
  <c r="K37" i="2"/>
  <c r="Q37" i="2"/>
  <c r="M108" i="2"/>
  <c r="CG301" i="2"/>
  <c r="M93" i="2"/>
  <c r="CG286" i="2"/>
  <c r="M87" i="2"/>
  <c r="R87" i="2"/>
  <c r="M67" i="2"/>
  <c r="CG260" i="2"/>
  <c r="R67" i="2"/>
  <c r="M59" i="2"/>
  <c r="CG252" i="2"/>
  <c r="R59" i="2"/>
  <c r="P108" i="2"/>
  <c r="P104" i="2"/>
  <c r="P96" i="2"/>
  <c r="P80" i="2"/>
  <c r="P76" i="2"/>
  <c r="P72" i="2"/>
  <c r="P64" i="2"/>
  <c r="P56" i="2"/>
  <c r="P48" i="2"/>
  <c r="P40" i="2"/>
  <c r="Q99" i="2"/>
  <c r="Q93" i="2"/>
  <c r="Q77" i="2"/>
  <c r="Q73" i="2"/>
  <c r="Q67" i="2"/>
  <c r="Q56" i="2"/>
  <c r="Q51" i="2"/>
  <c r="Q46" i="2"/>
  <c r="Q40" i="2"/>
  <c r="Q35" i="2"/>
  <c r="R108" i="2"/>
  <c r="R81" i="2"/>
  <c r="R76" i="2"/>
  <c r="R70" i="2"/>
  <c r="R54" i="2"/>
  <c r="R38" i="2"/>
  <c r="K101" i="2"/>
  <c r="K96" i="2"/>
  <c r="K87" i="2"/>
  <c r="K80" i="2"/>
  <c r="K58" i="2"/>
  <c r="CG274" i="2"/>
  <c r="CG268" i="2"/>
  <c r="CG262" i="2"/>
  <c r="CG257" i="2"/>
  <c r="CG251" i="2"/>
  <c r="CG246" i="2"/>
  <c r="CG236" i="2"/>
  <c r="M112" i="2"/>
  <c r="CG305" i="2"/>
  <c r="M106" i="2"/>
  <c r="K106" i="2"/>
  <c r="M103" i="2"/>
  <c r="CG296" i="2"/>
  <c r="R103" i="2"/>
  <c r="M97" i="2"/>
  <c r="Q97" i="2"/>
  <c r="M71" i="2"/>
  <c r="CG264" i="2"/>
  <c r="R71" i="2"/>
  <c r="M63" i="2"/>
  <c r="CG256" i="2"/>
  <c r="R63" i="2"/>
  <c r="M55" i="2"/>
  <c r="CG248" i="2"/>
  <c r="R55" i="2"/>
  <c r="M47" i="2"/>
  <c r="R47" i="2"/>
  <c r="P107" i="2"/>
  <c r="P103" i="2"/>
  <c r="P99" i="2"/>
  <c r="P95" i="2"/>
  <c r="P87" i="2"/>
  <c r="P83" i="2"/>
  <c r="P79" i="2"/>
  <c r="P75" i="2"/>
  <c r="P71" i="2"/>
  <c r="P67" i="2"/>
  <c r="P63" i="2"/>
  <c r="P59" i="2"/>
  <c r="P55" i="2"/>
  <c r="P51" i="2"/>
  <c r="P47" i="2"/>
  <c r="P43" i="2"/>
  <c r="P39" i="2"/>
  <c r="P35" i="2"/>
  <c r="Q109" i="2"/>
  <c r="Q103" i="2"/>
  <c r="Q98" i="2"/>
  <c r="Q90" i="2"/>
  <c r="Q81" i="2"/>
  <c r="Q76" i="2"/>
  <c r="Q71" i="2"/>
  <c r="Q60" i="2"/>
  <c r="Q55" i="2"/>
  <c r="Q50" i="2"/>
  <c r="Q39" i="2"/>
  <c r="R106" i="2"/>
  <c r="R101" i="2"/>
  <c r="R90" i="2"/>
  <c r="R80" i="2"/>
  <c r="R69" i="2"/>
  <c r="R58" i="2"/>
  <c r="R53" i="2"/>
  <c r="R42" i="2"/>
  <c r="R37" i="2"/>
  <c r="P113" i="2"/>
  <c r="K113" i="2"/>
  <c r="K109" i="2"/>
  <c r="K95" i="2"/>
  <c r="K78" i="2"/>
  <c r="K70" i="2"/>
  <c r="K51" i="2"/>
  <c r="K46" i="2"/>
  <c r="K35" i="2"/>
  <c r="CG302" i="2"/>
  <c r="CG288" i="2"/>
  <c r="CG283" i="2"/>
  <c r="CG272" i="2"/>
  <c r="M114" i="2"/>
  <c r="K114" i="2"/>
  <c r="M91" i="2"/>
  <c r="R91" i="2"/>
  <c r="Q91" i="2"/>
  <c r="M83" i="2"/>
  <c r="M79" i="2"/>
  <c r="M75" i="2"/>
  <c r="M65" i="2"/>
  <c r="Q65" i="2"/>
  <c r="M57" i="2"/>
  <c r="K57" i="2"/>
  <c r="Q57" i="2"/>
  <c r="M49" i="2"/>
  <c r="CG242" i="2"/>
  <c r="K49" i="2"/>
  <c r="Q49" i="2"/>
  <c r="M46" i="2"/>
  <c r="M41" i="2"/>
  <c r="K41" i="2"/>
  <c r="Q41" i="2"/>
  <c r="M104" i="2"/>
  <c r="CG297" i="2"/>
  <c r="M96" i="2"/>
  <c r="CG289" i="2"/>
  <c r="M88" i="2"/>
  <c r="CG281" i="2"/>
  <c r="P112" i="2"/>
  <c r="M100" i="2"/>
  <c r="CG293" i="2"/>
  <c r="M72" i="2"/>
  <c r="CG265" i="2"/>
  <c r="Y25" i="31"/>
  <c r="Y6" i="31" s="1"/>
  <c r="Q108" i="2"/>
  <c r="Q104" i="2"/>
  <c r="Q100" i="2"/>
  <c r="Q96" i="2"/>
  <c r="Q92" i="2"/>
  <c r="Q88" i="2"/>
  <c r="Q72" i="2"/>
  <c r="R112" i="2"/>
  <c r="R115" i="2"/>
  <c r="M51" i="2"/>
  <c r="CG244" i="2"/>
  <c r="M45" i="2"/>
  <c r="CG238" i="2"/>
  <c r="M39" i="2"/>
  <c r="CG232" i="2"/>
  <c r="M37" i="2"/>
  <c r="CG230" i="2"/>
  <c r="M56" i="2"/>
  <c r="D223" i="2" a="1"/>
  <c r="CG249" i="2"/>
  <c r="K115" i="2" l="1"/>
  <c r="B1" i="5" s="1"/>
  <c r="M115" i="2"/>
  <c r="Y12" i="31" s="1"/>
  <c r="U111" i="2"/>
  <c r="T111" i="2"/>
  <c r="S111" i="2"/>
  <c r="G223" i="2"/>
  <c r="K223" i="2"/>
  <c r="O223" i="2"/>
  <c r="S223" i="2"/>
  <c r="W223" i="2"/>
  <c r="AA223" i="2"/>
  <c r="AE223" i="2"/>
  <c r="AI223" i="2"/>
  <c r="AM223" i="2"/>
  <c r="AQ223" i="2"/>
  <c r="AU223" i="2"/>
  <c r="AY223" i="2"/>
  <c r="BC223" i="2"/>
  <c r="BG223" i="2"/>
  <c r="BK223" i="2"/>
  <c r="BO223" i="2"/>
  <c r="BS223" i="2"/>
  <c r="BW223" i="2"/>
  <c r="CA223" i="2"/>
  <c r="CE223" i="2"/>
  <c r="E223" i="2"/>
  <c r="I223" i="2"/>
  <c r="M223" i="2"/>
  <c r="Q223" i="2"/>
  <c r="U223" i="2"/>
  <c r="Y223" i="2"/>
  <c r="AC223" i="2"/>
  <c r="AG223" i="2"/>
  <c r="AK223" i="2"/>
  <c r="AO223" i="2"/>
  <c r="AS223" i="2"/>
  <c r="AW223" i="2"/>
  <c r="BA223" i="2"/>
  <c r="BE223" i="2"/>
  <c r="BI223" i="2"/>
  <c r="BM223" i="2"/>
  <c r="BQ223" i="2"/>
  <c r="BU223" i="2"/>
  <c r="BY223" i="2"/>
  <c r="CC223" i="2"/>
  <c r="F223" i="2"/>
  <c r="N223" i="2"/>
  <c r="V223" i="2"/>
  <c r="AD223" i="2"/>
  <c r="AL223" i="2"/>
  <c r="AT223" i="2"/>
  <c r="BB223" i="2"/>
  <c r="BJ223" i="2"/>
  <c r="BR223" i="2"/>
  <c r="BZ223" i="2"/>
  <c r="H223" i="2"/>
  <c r="P223" i="2"/>
  <c r="X223" i="2"/>
  <c r="AF223" i="2"/>
  <c r="AN223" i="2"/>
  <c r="AV223" i="2"/>
  <c r="BD223" i="2"/>
  <c r="BL223" i="2"/>
  <c r="BT223" i="2"/>
  <c r="CB223" i="2"/>
  <c r="J223" i="2"/>
  <c r="R223" i="2"/>
  <c r="Z223" i="2"/>
  <c r="AH223" i="2"/>
  <c r="AP223" i="2"/>
  <c r="AX223" i="2"/>
  <c r="BF223" i="2"/>
  <c r="BN223" i="2"/>
  <c r="BV223" i="2"/>
  <c r="CD223" i="2"/>
  <c r="D223" i="2"/>
  <c r="L223" i="2"/>
  <c r="T223" i="2"/>
  <c r="AB223" i="2"/>
  <c r="AJ223" i="2"/>
  <c r="AR223" i="2"/>
  <c r="AZ223" i="2"/>
  <c r="BH223" i="2"/>
  <c r="BP223" i="2"/>
  <c r="BX223" i="2"/>
  <c r="CF223" i="2"/>
  <c r="CF307" i="2" s="1"/>
  <c r="AB251" i="2" l="1"/>
  <c r="AB252" i="2"/>
  <c r="AB256" i="2"/>
  <c r="AB259" i="2"/>
  <c r="AB264" i="2"/>
  <c r="AB254" i="2"/>
  <c r="AB255" i="2"/>
  <c r="AB260" i="2"/>
  <c r="AB269" i="2"/>
  <c r="AB270" i="2"/>
  <c r="AB257" i="2"/>
  <c r="AB258" i="2"/>
  <c r="AB265" i="2"/>
  <c r="AB266" i="2"/>
  <c r="AB267" i="2"/>
  <c r="AB276" i="2"/>
  <c r="AB279" i="2"/>
  <c r="AB284" i="2"/>
  <c r="AB287" i="2"/>
  <c r="AB253" i="2"/>
  <c r="AB262" i="2"/>
  <c r="AB268" i="2"/>
  <c r="AB272" i="2"/>
  <c r="AB275" i="2"/>
  <c r="AB273" i="2"/>
  <c r="AB278" i="2"/>
  <c r="AB281" i="2"/>
  <c r="AB291" i="2"/>
  <c r="AB296" i="2"/>
  <c r="AB271" i="2"/>
  <c r="AB283" i="2"/>
  <c r="AB285" i="2"/>
  <c r="AB289" i="2"/>
  <c r="AB292" i="2"/>
  <c r="AB295" i="2"/>
  <c r="AB263" i="2"/>
  <c r="AB280" i="2"/>
  <c r="AB286" i="2"/>
  <c r="AB288" i="2"/>
  <c r="AB301" i="2"/>
  <c r="AB302" i="2"/>
  <c r="AB274" i="2"/>
  <c r="AB277" i="2"/>
  <c r="AB290" i="2"/>
  <c r="AB294" i="2"/>
  <c r="AB300" i="2"/>
  <c r="AB303" i="2"/>
  <c r="AB261" i="2"/>
  <c r="AB293" i="2"/>
  <c r="AB298" i="2"/>
  <c r="AB305" i="2"/>
  <c r="AB306" i="2"/>
  <c r="AB282" i="2"/>
  <c r="AB297" i="2"/>
  <c r="AB299" i="2"/>
  <c r="AB304" i="2"/>
  <c r="AB307" i="2"/>
  <c r="AX275" i="2"/>
  <c r="AX280" i="2"/>
  <c r="AX283" i="2"/>
  <c r="AX288" i="2"/>
  <c r="AX276" i="2"/>
  <c r="AX274" i="2"/>
  <c r="AX277" i="2"/>
  <c r="AX282" i="2"/>
  <c r="AX292" i="2"/>
  <c r="AX295" i="2"/>
  <c r="AX284" i="2"/>
  <c r="AX285" i="2"/>
  <c r="AX291" i="2"/>
  <c r="AX296" i="2"/>
  <c r="AX278" i="2"/>
  <c r="AX286" i="2"/>
  <c r="AX287" i="2"/>
  <c r="AX289" i="2"/>
  <c r="AX294" i="2"/>
  <c r="AX297" i="2"/>
  <c r="AX298" i="2"/>
  <c r="AX305" i="2"/>
  <c r="AX306" i="2"/>
  <c r="AX273" i="2"/>
  <c r="AX281" i="2"/>
  <c r="AX293" i="2"/>
  <c r="AX299" i="2"/>
  <c r="AX290" i="2"/>
  <c r="AX301" i="2"/>
  <c r="AX302" i="2"/>
  <c r="AX279" i="2"/>
  <c r="AX300" i="2"/>
  <c r="AX303" i="2"/>
  <c r="AX304" i="2"/>
  <c r="AX307" i="2"/>
  <c r="R244" i="2"/>
  <c r="R248" i="2"/>
  <c r="R250" i="2"/>
  <c r="R245" i="2"/>
  <c r="R241" i="2"/>
  <c r="R251" i="2"/>
  <c r="R255" i="2"/>
  <c r="R260" i="2"/>
  <c r="R263" i="2"/>
  <c r="R247" i="2"/>
  <c r="R252" i="2"/>
  <c r="R253" i="2"/>
  <c r="R261" i="2"/>
  <c r="R262" i="2"/>
  <c r="R264" i="2"/>
  <c r="R265" i="2"/>
  <c r="R266" i="2"/>
  <c r="R242" i="2"/>
  <c r="R249" i="2"/>
  <c r="R257" i="2"/>
  <c r="R258" i="2"/>
  <c r="R269" i="2"/>
  <c r="R270" i="2"/>
  <c r="R259" i="2"/>
  <c r="R271" i="2"/>
  <c r="R272" i="2"/>
  <c r="R275" i="2"/>
  <c r="R280" i="2"/>
  <c r="R283" i="2"/>
  <c r="R288" i="2"/>
  <c r="R276" i="2"/>
  <c r="R279" i="2"/>
  <c r="R246" i="2"/>
  <c r="R254" i="2"/>
  <c r="R274" i="2"/>
  <c r="R277" i="2"/>
  <c r="R282" i="2"/>
  <c r="R290" i="2"/>
  <c r="R292" i="2"/>
  <c r="R295" i="2"/>
  <c r="R243" i="2"/>
  <c r="R256" i="2"/>
  <c r="R267" i="2"/>
  <c r="R284" i="2"/>
  <c r="R285" i="2"/>
  <c r="R291" i="2"/>
  <c r="R296" i="2"/>
  <c r="R278" i="2"/>
  <c r="R286" i="2"/>
  <c r="R287" i="2"/>
  <c r="R289" i="2"/>
  <c r="R294" i="2"/>
  <c r="R305" i="2"/>
  <c r="R306" i="2"/>
  <c r="R273" i="2"/>
  <c r="R281" i="2"/>
  <c r="R293" i="2"/>
  <c r="R297" i="2"/>
  <c r="R299" i="2"/>
  <c r="R268" i="2"/>
  <c r="R301" i="2"/>
  <c r="R302" i="2"/>
  <c r="R298" i="2"/>
  <c r="R300" i="2"/>
  <c r="R303" i="2"/>
  <c r="R304" i="2"/>
  <c r="R307" i="2"/>
  <c r="AF256" i="2"/>
  <c r="AF259" i="2"/>
  <c r="AF269" i="2"/>
  <c r="AF270" i="2"/>
  <c r="AF261" i="2"/>
  <c r="AF262" i="2"/>
  <c r="AF263" i="2"/>
  <c r="AF265" i="2"/>
  <c r="AF266" i="2"/>
  <c r="AF255" i="2"/>
  <c r="AF257" i="2"/>
  <c r="AF258" i="2"/>
  <c r="AF268" i="2"/>
  <c r="AF276" i="2"/>
  <c r="AF279" i="2"/>
  <c r="AF284" i="2"/>
  <c r="AF287" i="2"/>
  <c r="AF260" i="2"/>
  <c r="AF267" i="2"/>
  <c r="AF272" i="2"/>
  <c r="AF275" i="2"/>
  <c r="AF291" i="2"/>
  <c r="AF296" i="2"/>
  <c r="AF264" i="2"/>
  <c r="AF273" i="2"/>
  <c r="AF278" i="2"/>
  <c r="AF280" i="2"/>
  <c r="AF282" i="2"/>
  <c r="AF286" i="2"/>
  <c r="AF288" i="2"/>
  <c r="AF290" i="2"/>
  <c r="AF292" i="2"/>
  <c r="AF295" i="2"/>
  <c r="AF293" i="2"/>
  <c r="AF301" i="2"/>
  <c r="AF302" i="2"/>
  <c r="AF289" i="2"/>
  <c r="AF300" i="2"/>
  <c r="AF303" i="2"/>
  <c r="AF271" i="2"/>
  <c r="AF274" i="2"/>
  <c r="AF277" i="2"/>
  <c r="AF281" i="2"/>
  <c r="AF283" i="2"/>
  <c r="AF285" i="2"/>
  <c r="AF297" i="2"/>
  <c r="AF298" i="2"/>
  <c r="AF305" i="2"/>
  <c r="AF306" i="2"/>
  <c r="AF294" i="2"/>
  <c r="AF299" i="2"/>
  <c r="AF307" i="2"/>
  <c r="AF304" i="2"/>
  <c r="BZ305" i="2"/>
  <c r="BZ306" i="2"/>
  <c r="BZ301" i="2"/>
  <c r="BZ302" i="2"/>
  <c r="BZ303" i="2"/>
  <c r="BZ304" i="2"/>
  <c r="BZ307" i="2"/>
  <c r="N239" i="2"/>
  <c r="N244" i="2"/>
  <c r="N248" i="2"/>
  <c r="N250" i="2"/>
  <c r="N240" i="2"/>
  <c r="N241" i="2"/>
  <c r="N246" i="2"/>
  <c r="N247" i="2"/>
  <c r="N252" i="2"/>
  <c r="N237" i="2"/>
  <c r="N249" i="2"/>
  <c r="N255" i="2"/>
  <c r="N260" i="2"/>
  <c r="N263" i="2"/>
  <c r="N251" i="2"/>
  <c r="N256" i="2"/>
  <c r="N259" i="2"/>
  <c r="N265" i="2"/>
  <c r="N266" i="2"/>
  <c r="N243" i="2"/>
  <c r="N253" i="2"/>
  <c r="N269" i="2"/>
  <c r="N270" i="2"/>
  <c r="N242" i="2"/>
  <c r="N245" i="2"/>
  <c r="N272" i="2"/>
  <c r="N275" i="2"/>
  <c r="N280" i="2"/>
  <c r="N283" i="2"/>
  <c r="N288" i="2"/>
  <c r="N254" i="2"/>
  <c r="N261" i="2"/>
  <c r="N264" i="2"/>
  <c r="N271" i="2"/>
  <c r="N276" i="2"/>
  <c r="N279" i="2"/>
  <c r="N268" i="2"/>
  <c r="N286" i="2"/>
  <c r="N289" i="2"/>
  <c r="N292" i="2"/>
  <c r="N295" i="2"/>
  <c r="N274" i="2"/>
  <c r="N277" i="2"/>
  <c r="N281" i="2"/>
  <c r="N287" i="2"/>
  <c r="N291" i="2"/>
  <c r="N296" i="2"/>
  <c r="N238" i="2"/>
  <c r="N258" i="2"/>
  <c r="N267" i="2"/>
  <c r="N273" i="2"/>
  <c r="N290" i="2"/>
  <c r="N298" i="2"/>
  <c r="N305" i="2"/>
  <c r="N306" i="2"/>
  <c r="N257" i="2"/>
  <c r="N284" i="2"/>
  <c r="N299" i="2"/>
  <c r="N262" i="2"/>
  <c r="N282" i="2"/>
  <c r="N294" i="2"/>
  <c r="N301" i="2"/>
  <c r="N302" i="2"/>
  <c r="N278" i="2"/>
  <c r="N285" i="2"/>
  <c r="N293" i="2"/>
  <c r="N297" i="2"/>
  <c r="N300" i="2"/>
  <c r="N304" i="2"/>
  <c r="N303" i="2"/>
  <c r="N307" i="2"/>
  <c r="BU299" i="2"/>
  <c r="BU304" i="2"/>
  <c r="BU307" i="2"/>
  <c r="BU296" i="2"/>
  <c r="BU297" i="2"/>
  <c r="BU301" i="2"/>
  <c r="BU302" i="2"/>
  <c r="BU300" i="2"/>
  <c r="BU303" i="2"/>
  <c r="BU298" i="2"/>
  <c r="BU305" i="2"/>
  <c r="BU306" i="2"/>
  <c r="AO264" i="2"/>
  <c r="AO267" i="2"/>
  <c r="AO268" i="2"/>
  <c r="AO271" i="2"/>
  <c r="AO270" i="2"/>
  <c r="AO277" i="2"/>
  <c r="AO278" i="2"/>
  <c r="AO285" i="2"/>
  <c r="AO286" i="2"/>
  <c r="AO269" i="2"/>
  <c r="AO273" i="2"/>
  <c r="AO274" i="2"/>
  <c r="AO275" i="2"/>
  <c r="AO283" i="2"/>
  <c r="AO289" i="2"/>
  <c r="AO265" i="2"/>
  <c r="AO272" i="2"/>
  <c r="AO281" i="2"/>
  <c r="AO287" i="2"/>
  <c r="AO293" i="2"/>
  <c r="AO294" i="2"/>
  <c r="AO279" i="2"/>
  <c r="AO282" i="2"/>
  <c r="AO299" i="2"/>
  <c r="AO304" i="2"/>
  <c r="AO307" i="2"/>
  <c r="AO266" i="2"/>
  <c r="AO280" i="2"/>
  <c r="AO288" i="2"/>
  <c r="AO296" i="2"/>
  <c r="AO297" i="2"/>
  <c r="AO301" i="2"/>
  <c r="AO302" i="2"/>
  <c r="AO276" i="2"/>
  <c r="AO290" i="2"/>
  <c r="AO291" i="2"/>
  <c r="AO295" i="2"/>
  <c r="AO300" i="2"/>
  <c r="AO303" i="2"/>
  <c r="AO284" i="2"/>
  <c r="AO292" i="2"/>
  <c r="AO298" i="2"/>
  <c r="AO305" i="2"/>
  <c r="AO306" i="2"/>
  <c r="Y251" i="2"/>
  <c r="Y252" i="2"/>
  <c r="Y253" i="2"/>
  <c r="Y254" i="2"/>
  <c r="Y249" i="2"/>
  <c r="Y257" i="2"/>
  <c r="Y258" i="2"/>
  <c r="Y248" i="2"/>
  <c r="Y256" i="2"/>
  <c r="Y259" i="2"/>
  <c r="Y267" i="2"/>
  <c r="Y255" i="2"/>
  <c r="Y260" i="2"/>
  <c r="Y268" i="2"/>
  <c r="Y271" i="2"/>
  <c r="Y263" i="2"/>
  <c r="Y270" i="2"/>
  <c r="Y277" i="2"/>
  <c r="Y278" i="2"/>
  <c r="Y285" i="2"/>
  <c r="Y286" i="2"/>
  <c r="Y261" i="2"/>
  <c r="Y264" i="2"/>
  <c r="Y269" i="2"/>
  <c r="Y273" i="2"/>
  <c r="Y274" i="2"/>
  <c r="Y275" i="2"/>
  <c r="Y283" i="2"/>
  <c r="Y289" i="2"/>
  <c r="Y265" i="2"/>
  <c r="Y272" i="2"/>
  <c r="Y281" i="2"/>
  <c r="Y287" i="2"/>
  <c r="Y293" i="2"/>
  <c r="Y294" i="2"/>
  <c r="Y279" i="2"/>
  <c r="Y290" i="2"/>
  <c r="Y298" i="2"/>
  <c r="Y299" i="2"/>
  <c r="Y304" i="2"/>
  <c r="Y307" i="2"/>
  <c r="Y250" i="2"/>
  <c r="Y284" i="2"/>
  <c r="Y296" i="2"/>
  <c r="Y297" i="2"/>
  <c r="Y301" i="2"/>
  <c r="Y302" i="2"/>
  <c r="Y276" i="2"/>
  <c r="Y282" i="2"/>
  <c r="Y291" i="2"/>
  <c r="Y295" i="2"/>
  <c r="Y300" i="2"/>
  <c r="Y303" i="2"/>
  <c r="Y262" i="2"/>
  <c r="Y266" i="2"/>
  <c r="Y280" i="2"/>
  <c r="Y288" i="2"/>
  <c r="Y292" i="2"/>
  <c r="Y305" i="2"/>
  <c r="Y306" i="2"/>
  <c r="BW300" i="2"/>
  <c r="BW303" i="2"/>
  <c r="BW298" i="2"/>
  <c r="BW299" i="2"/>
  <c r="BW304" i="2"/>
  <c r="BW307" i="2"/>
  <c r="BW301" i="2"/>
  <c r="BW305" i="2"/>
  <c r="BW306" i="2"/>
  <c r="BW302" i="2"/>
  <c r="BG282" i="2"/>
  <c r="BG289" i="2"/>
  <c r="BG287" i="2"/>
  <c r="BG293" i="2"/>
  <c r="BG294" i="2"/>
  <c r="BG286" i="2"/>
  <c r="BG288" i="2"/>
  <c r="BG290" i="2"/>
  <c r="BG297" i="2"/>
  <c r="BG283" i="2"/>
  <c r="BG285" i="2"/>
  <c r="BG292" i="2"/>
  <c r="BG300" i="2"/>
  <c r="BG303" i="2"/>
  <c r="BG298" i="2"/>
  <c r="BG284" i="2"/>
  <c r="BG296" i="2"/>
  <c r="BG299" i="2"/>
  <c r="BG304" i="2"/>
  <c r="BG307" i="2"/>
  <c r="BG291" i="2"/>
  <c r="BG295" i="2"/>
  <c r="BG301" i="2"/>
  <c r="BG305" i="2"/>
  <c r="BG306" i="2"/>
  <c r="BG302" i="2"/>
  <c r="AQ268" i="2"/>
  <c r="AQ271" i="2"/>
  <c r="AQ267" i="2"/>
  <c r="AQ273" i="2"/>
  <c r="AQ274" i="2"/>
  <c r="AQ281" i="2"/>
  <c r="AQ282" i="2"/>
  <c r="AQ289" i="2"/>
  <c r="AQ290" i="2"/>
  <c r="AQ266" i="2"/>
  <c r="AQ277" i="2"/>
  <c r="AQ278" i="2"/>
  <c r="AQ287" i="2"/>
  <c r="AQ293" i="2"/>
  <c r="AQ294" i="2"/>
  <c r="AQ269" i="2"/>
  <c r="AQ276" i="2"/>
  <c r="AQ279" i="2"/>
  <c r="AQ280" i="2"/>
  <c r="AQ286" i="2"/>
  <c r="AQ288" i="2"/>
  <c r="AQ297" i="2"/>
  <c r="AQ284" i="2"/>
  <c r="AQ292" i="2"/>
  <c r="AQ300" i="2"/>
  <c r="AQ303" i="2"/>
  <c r="AQ270" i="2"/>
  <c r="AQ275" i="2"/>
  <c r="AQ298" i="2"/>
  <c r="AQ283" i="2"/>
  <c r="AQ285" i="2"/>
  <c r="AQ296" i="2"/>
  <c r="AQ299" i="2"/>
  <c r="AQ304" i="2"/>
  <c r="AQ307" i="2"/>
  <c r="AQ272" i="2"/>
  <c r="AQ291" i="2"/>
  <c r="AQ295" i="2"/>
  <c r="AQ301" i="2"/>
  <c r="AQ302" i="2"/>
  <c r="AQ305" i="2"/>
  <c r="AQ306" i="2"/>
  <c r="K237" i="2"/>
  <c r="K238" i="2"/>
  <c r="K235" i="2"/>
  <c r="K241" i="2"/>
  <c r="K242" i="2"/>
  <c r="K249" i="2"/>
  <c r="K252" i="2"/>
  <c r="K236" i="2"/>
  <c r="K239" i="2"/>
  <c r="K240" i="2"/>
  <c r="K246" i="2"/>
  <c r="K247" i="2"/>
  <c r="K248" i="2"/>
  <c r="K250" i="2"/>
  <c r="K253" i="2"/>
  <c r="K254" i="2"/>
  <c r="K261" i="2"/>
  <c r="K262" i="2"/>
  <c r="K245" i="2"/>
  <c r="K268" i="2"/>
  <c r="K271" i="2"/>
  <c r="K244" i="2"/>
  <c r="K255" i="2"/>
  <c r="K256" i="2"/>
  <c r="K259" i="2"/>
  <c r="K263" i="2"/>
  <c r="K267" i="2"/>
  <c r="K272" i="2"/>
  <c r="K257" i="2"/>
  <c r="K258" i="2"/>
  <c r="K273" i="2"/>
  <c r="K274" i="2"/>
  <c r="K281" i="2"/>
  <c r="K282" i="2"/>
  <c r="K289" i="2"/>
  <c r="K290" i="2"/>
  <c r="K243" i="2"/>
  <c r="K251" i="2"/>
  <c r="K260" i="2"/>
  <c r="K265" i="2"/>
  <c r="K266" i="2"/>
  <c r="K277" i="2"/>
  <c r="K278" i="2"/>
  <c r="K287" i="2"/>
  <c r="K293" i="2"/>
  <c r="K294" i="2"/>
  <c r="K264" i="2"/>
  <c r="K269" i="2"/>
  <c r="K276" i="2"/>
  <c r="K279" i="2"/>
  <c r="K280" i="2"/>
  <c r="K286" i="2"/>
  <c r="K288" i="2"/>
  <c r="K297" i="2"/>
  <c r="K298" i="2"/>
  <c r="K284" i="2"/>
  <c r="K292" i="2"/>
  <c r="K300" i="2"/>
  <c r="K303" i="2"/>
  <c r="K270" i="2"/>
  <c r="K275" i="2"/>
  <c r="K283" i="2"/>
  <c r="K285" i="2"/>
  <c r="K296" i="2"/>
  <c r="K299" i="2"/>
  <c r="K304" i="2"/>
  <c r="K307" i="2"/>
  <c r="K234" i="2"/>
  <c r="K291" i="2"/>
  <c r="K295" i="2"/>
  <c r="K301" i="2"/>
  <c r="K302" i="2"/>
  <c r="K305" i="2"/>
  <c r="K306" i="2"/>
  <c r="AZ276" i="2"/>
  <c r="AZ279" i="2"/>
  <c r="AZ284" i="2"/>
  <c r="AZ287" i="2"/>
  <c r="AZ275" i="2"/>
  <c r="AZ278" i="2"/>
  <c r="AZ283" i="2"/>
  <c r="AZ285" i="2"/>
  <c r="AZ289" i="2"/>
  <c r="AZ291" i="2"/>
  <c r="AZ296" i="2"/>
  <c r="AZ281" i="2"/>
  <c r="AZ292" i="2"/>
  <c r="AZ295" i="2"/>
  <c r="AZ282" i="2"/>
  <c r="AZ301" i="2"/>
  <c r="AZ302" i="2"/>
  <c r="AZ280" i="2"/>
  <c r="AZ286" i="2"/>
  <c r="AZ288" i="2"/>
  <c r="AZ294" i="2"/>
  <c r="AZ297" i="2"/>
  <c r="AZ300" i="2"/>
  <c r="AZ303" i="2"/>
  <c r="AZ293" i="2"/>
  <c r="AZ298" i="2"/>
  <c r="AZ305" i="2"/>
  <c r="AZ306" i="2"/>
  <c r="AZ277" i="2"/>
  <c r="AZ290" i="2"/>
  <c r="AZ299" i="2"/>
  <c r="AZ304" i="2"/>
  <c r="AZ307" i="2"/>
  <c r="T243" i="2"/>
  <c r="T247" i="2"/>
  <c r="T244" i="2"/>
  <c r="T251" i="2"/>
  <c r="T252" i="2"/>
  <c r="T255" i="2"/>
  <c r="T245" i="2"/>
  <c r="T249" i="2"/>
  <c r="T256" i="2"/>
  <c r="T259" i="2"/>
  <c r="T264" i="2"/>
  <c r="T246" i="2"/>
  <c r="T254" i="2"/>
  <c r="T257" i="2"/>
  <c r="T258" i="2"/>
  <c r="T269" i="2"/>
  <c r="T270" i="2"/>
  <c r="T248" i="2"/>
  <c r="T260" i="2"/>
  <c r="T265" i="2"/>
  <c r="T266" i="2"/>
  <c r="T253" i="2"/>
  <c r="T261" i="2"/>
  <c r="T267" i="2"/>
  <c r="T276" i="2"/>
  <c r="T279" i="2"/>
  <c r="T284" i="2"/>
  <c r="T287" i="2"/>
  <c r="T250" i="2"/>
  <c r="T263" i="2"/>
  <c r="T268" i="2"/>
  <c r="T272" i="2"/>
  <c r="T275" i="2"/>
  <c r="T262" i="2"/>
  <c r="T271" i="2"/>
  <c r="T273" i="2"/>
  <c r="T278" i="2"/>
  <c r="T283" i="2"/>
  <c r="T285" i="2"/>
  <c r="T289" i="2"/>
  <c r="T291" i="2"/>
  <c r="T296" i="2"/>
  <c r="T281" i="2"/>
  <c r="T292" i="2"/>
  <c r="T295" i="2"/>
  <c r="T282" i="2"/>
  <c r="T298" i="2"/>
  <c r="T301" i="2"/>
  <c r="T302" i="2"/>
  <c r="T280" i="2"/>
  <c r="T286" i="2"/>
  <c r="T288" i="2"/>
  <c r="T294" i="2"/>
  <c r="T300" i="2"/>
  <c r="T303" i="2"/>
  <c r="T290" i="2"/>
  <c r="T293" i="2"/>
  <c r="T297" i="2"/>
  <c r="T305" i="2"/>
  <c r="T306" i="2"/>
  <c r="T274" i="2"/>
  <c r="T277" i="2"/>
  <c r="T299" i="2"/>
  <c r="T304" i="2"/>
  <c r="T307" i="2"/>
  <c r="BV298" i="2"/>
  <c r="BV305" i="2"/>
  <c r="BV306" i="2"/>
  <c r="BV299" i="2"/>
  <c r="BV297" i="2"/>
  <c r="BV301" i="2"/>
  <c r="BV302" i="2"/>
  <c r="BV300" i="2"/>
  <c r="BV303" i="2"/>
  <c r="BV304" i="2"/>
  <c r="BV307" i="2"/>
  <c r="AP265" i="2"/>
  <c r="AP266" i="2"/>
  <c r="AP269" i="2"/>
  <c r="AP270" i="2"/>
  <c r="AP271" i="2"/>
  <c r="AP272" i="2"/>
  <c r="AP275" i="2"/>
  <c r="AP280" i="2"/>
  <c r="AP283" i="2"/>
  <c r="AP288" i="2"/>
  <c r="AP276" i="2"/>
  <c r="AP279" i="2"/>
  <c r="AP267" i="2"/>
  <c r="AP274" i="2"/>
  <c r="AP277" i="2"/>
  <c r="AP284" i="2"/>
  <c r="AP285" i="2"/>
  <c r="AP292" i="2"/>
  <c r="AP295" i="2"/>
  <c r="AP282" i="2"/>
  <c r="AP290" i="2"/>
  <c r="AP291" i="2"/>
  <c r="AP296" i="2"/>
  <c r="AP294" i="2"/>
  <c r="AP298" i="2"/>
  <c r="AP305" i="2"/>
  <c r="AP306" i="2"/>
  <c r="AP268" i="2"/>
  <c r="AP286" i="2"/>
  <c r="AP287" i="2"/>
  <c r="AP289" i="2"/>
  <c r="AP293" i="2"/>
  <c r="AP299" i="2"/>
  <c r="AP278" i="2"/>
  <c r="AP281" i="2"/>
  <c r="AP297" i="2"/>
  <c r="AP301" i="2"/>
  <c r="AP302" i="2"/>
  <c r="AP273" i="2"/>
  <c r="AP300" i="2"/>
  <c r="AP304" i="2"/>
  <c r="AP307" i="2"/>
  <c r="AP303" i="2"/>
  <c r="J236" i="2"/>
  <c r="J239" i="2"/>
  <c r="J244" i="2"/>
  <c r="J234" i="2"/>
  <c r="J238" i="2"/>
  <c r="J240" i="2"/>
  <c r="J243" i="2"/>
  <c r="J248" i="2"/>
  <c r="J250" i="2"/>
  <c r="J235" i="2"/>
  <c r="J237" i="2"/>
  <c r="J251" i="2"/>
  <c r="J233" i="2"/>
  <c r="J241" i="2"/>
  <c r="J245" i="2"/>
  <c r="J255" i="2"/>
  <c r="J260" i="2"/>
  <c r="J263" i="2"/>
  <c r="J242" i="2"/>
  <c r="J246" i="2"/>
  <c r="J253" i="2"/>
  <c r="J257" i="2"/>
  <c r="J258" i="2"/>
  <c r="J265" i="2"/>
  <c r="J266" i="2"/>
  <c r="J261" i="2"/>
  <c r="J262" i="2"/>
  <c r="J264" i="2"/>
  <c r="J269" i="2"/>
  <c r="J270" i="2"/>
  <c r="J252" i="2"/>
  <c r="J256" i="2"/>
  <c r="J271" i="2"/>
  <c r="J275" i="2"/>
  <c r="J280" i="2"/>
  <c r="J283" i="2"/>
  <c r="J288" i="2"/>
  <c r="J249" i="2"/>
  <c r="J276" i="2"/>
  <c r="J279" i="2"/>
  <c r="J259" i="2"/>
  <c r="J267" i="2"/>
  <c r="J274" i="2"/>
  <c r="J277" i="2"/>
  <c r="J284" i="2"/>
  <c r="J285" i="2"/>
  <c r="J292" i="2"/>
  <c r="J295" i="2"/>
  <c r="J247" i="2"/>
  <c r="J282" i="2"/>
  <c r="J290" i="2"/>
  <c r="J291" i="2"/>
  <c r="J296" i="2"/>
  <c r="J254" i="2"/>
  <c r="J294" i="2"/>
  <c r="J305" i="2"/>
  <c r="J306" i="2"/>
  <c r="J268" i="2"/>
  <c r="J286" i="2"/>
  <c r="J287" i="2"/>
  <c r="J289" i="2"/>
  <c r="J293" i="2"/>
  <c r="J297" i="2"/>
  <c r="J298" i="2"/>
  <c r="J299" i="2"/>
  <c r="J278" i="2"/>
  <c r="J281" i="2"/>
  <c r="J301" i="2"/>
  <c r="J302" i="2"/>
  <c r="J272" i="2"/>
  <c r="J273" i="2"/>
  <c r="J300" i="2"/>
  <c r="J304" i="2"/>
  <c r="J307" i="2"/>
  <c r="J303" i="2"/>
  <c r="BD279" i="2"/>
  <c r="BD284" i="2"/>
  <c r="BD287" i="2"/>
  <c r="BD280" i="2"/>
  <c r="BD282" i="2"/>
  <c r="BD286" i="2"/>
  <c r="BD288" i="2"/>
  <c r="BD291" i="2"/>
  <c r="BD296" i="2"/>
  <c r="BD292" i="2"/>
  <c r="BD295" i="2"/>
  <c r="BD293" i="2"/>
  <c r="BD297" i="2"/>
  <c r="BD301" i="2"/>
  <c r="BD302" i="2"/>
  <c r="BD290" i="2"/>
  <c r="BD300" i="2"/>
  <c r="BD303" i="2"/>
  <c r="BD289" i="2"/>
  <c r="BD298" i="2"/>
  <c r="BD305" i="2"/>
  <c r="BD306" i="2"/>
  <c r="BD281" i="2"/>
  <c r="BD283" i="2"/>
  <c r="BD285" i="2"/>
  <c r="BD294" i="2"/>
  <c r="BD299" i="2"/>
  <c r="BD307" i="2"/>
  <c r="BD304" i="2"/>
  <c r="X247" i="2"/>
  <c r="X248" i="2"/>
  <c r="X250" i="2"/>
  <c r="X256" i="2"/>
  <c r="X259" i="2"/>
  <c r="X264" i="2"/>
  <c r="X249" i="2"/>
  <c r="X251" i="2"/>
  <c r="X261" i="2"/>
  <c r="X262" i="2"/>
  <c r="X263" i="2"/>
  <c r="X269" i="2"/>
  <c r="X270" i="2"/>
  <c r="X252" i="2"/>
  <c r="X254" i="2"/>
  <c r="X265" i="2"/>
  <c r="X266" i="2"/>
  <c r="X268" i="2"/>
  <c r="X276" i="2"/>
  <c r="X279" i="2"/>
  <c r="X284" i="2"/>
  <c r="X287" i="2"/>
  <c r="X267" i="2"/>
  <c r="X272" i="2"/>
  <c r="X275" i="2"/>
  <c r="X280" i="2"/>
  <c r="X282" i="2"/>
  <c r="X286" i="2"/>
  <c r="X288" i="2"/>
  <c r="X290" i="2"/>
  <c r="X291" i="2"/>
  <c r="X296" i="2"/>
  <c r="X273" i="2"/>
  <c r="X278" i="2"/>
  <c r="X292" i="2"/>
  <c r="X295" i="2"/>
  <c r="X255" i="2"/>
  <c r="X274" i="2"/>
  <c r="X277" i="2"/>
  <c r="X293" i="2"/>
  <c r="X297" i="2"/>
  <c r="X301" i="2"/>
  <c r="X302" i="2"/>
  <c r="X258" i="2"/>
  <c r="X260" i="2"/>
  <c r="X271" i="2"/>
  <c r="X300" i="2"/>
  <c r="X303" i="2"/>
  <c r="X253" i="2"/>
  <c r="X257" i="2"/>
  <c r="X289" i="2"/>
  <c r="X305" i="2"/>
  <c r="X306" i="2"/>
  <c r="X281" i="2"/>
  <c r="X283" i="2"/>
  <c r="X285" i="2"/>
  <c r="X294" i="2"/>
  <c r="X298" i="2"/>
  <c r="X299" i="2"/>
  <c r="X307" i="2"/>
  <c r="X304" i="2"/>
  <c r="BR295" i="2"/>
  <c r="BR296" i="2"/>
  <c r="BR298" i="2"/>
  <c r="BR305" i="2"/>
  <c r="BR306" i="2"/>
  <c r="BR299" i="2"/>
  <c r="BR294" i="2"/>
  <c r="BR301" i="2"/>
  <c r="BR302" i="2"/>
  <c r="BR293" i="2"/>
  <c r="BR297" i="2"/>
  <c r="BR300" i="2"/>
  <c r="BR303" i="2"/>
  <c r="BR304" i="2"/>
  <c r="BR307" i="2"/>
  <c r="AL263" i="2"/>
  <c r="AL265" i="2"/>
  <c r="AL266" i="2"/>
  <c r="AL269" i="2"/>
  <c r="AL270" i="2"/>
  <c r="AL264" i="2"/>
  <c r="AL272" i="2"/>
  <c r="AL275" i="2"/>
  <c r="AL280" i="2"/>
  <c r="AL283" i="2"/>
  <c r="AL288" i="2"/>
  <c r="AL262" i="2"/>
  <c r="AL271" i="2"/>
  <c r="AL276" i="2"/>
  <c r="AL279" i="2"/>
  <c r="AL281" i="2"/>
  <c r="AL287" i="2"/>
  <c r="AL292" i="2"/>
  <c r="AL295" i="2"/>
  <c r="AL268" i="2"/>
  <c r="AL274" i="2"/>
  <c r="AL277" i="2"/>
  <c r="AL286" i="2"/>
  <c r="AL289" i="2"/>
  <c r="AL291" i="2"/>
  <c r="AL296" i="2"/>
  <c r="AL285" i="2"/>
  <c r="AL298" i="2"/>
  <c r="AL305" i="2"/>
  <c r="AL306" i="2"/>
  <c r="AL278" i="2"/>
  <c r="AL290" i="2"/>
  <c r="AL299" i="2"/>
  <c r="AL273" i="2"/>
  <c r="AL284" i="2"/>
  <c r="AL294" i="2"/>
  <c r="AL301" i="2"/>
  <c r="AL302" i="2"/>
  <c r="AL261" i="2"/>
  <c r="AL267" i="2"/>
  <c r="AL282" i="2"/>
  <c r="AL293" i="2"/>
  <c r="AL297" i="2"/>
  <c r="AL300" i="2"/>
  <c r="AL303" i="2"/>
  <c r="AL304" i="2"/>
  <c r="AL307" i="2"/>
  <c r="F231" i="2"/>
  <c r="F236" i="2"/>
  <c r="F239" i="2"/>
  <c r="F244" i="2"/>
  <c r="F235" i="2"/>
  <c r="F237" i="2"/>
  <c r="F241" i="2"/>
  <c r="F242" i="2"/>
  <c r="F248" i="2"/>
  <c r="F250" i="2"/>
  <c r="F229" i="2"/>
  <c r="F232" i="2"/>
  <c r="F233" i="2"/>
  <c r="F234" i="2"/>
  <c r="F238" i="2"/>
  <c r="F249" i="2"/>
  <c r="F230" i="2"/>
  <c r="F243" i="2"/>
  <c r="F246" i="2"/>
  <c r="F247" i="2"/>
  <c r="F252" i="2"/>
  <c r="F253" i="2"/>
  <c r="F255" i="2"/>
  <c r="F260" i="2"/>
  <c r="F263" i="2"/>
  <c r="F265" i="2"/>
  <c r="F266" i="2"/>
  <c r="F245" i="2"/>
  <c r="F256" i="2"/>
  <c r="F259" i="2"/>
  <c r="F269" i="2"/>
  <c r="F270" i="2"/>
  <c r="F254" i="2"/>
  <c r="F275" i="2"/>
  <c r="F280" i="2"/>
  <c r="F283" i="2"/>
  <c r="F288" i="2"/>
  <c r="F257" i="2"/>
  <c r="F258" i="2"/>
  <c r="F262" i="2"/>
  <c r="F271" i="2"/>
  <c r="F272" i="2"/>
  <c r="F276" i="2"/>
  <c r="F279" i="2"/>
  <c r="F240" i="2"/>
  <c r="F281" i="2"/>
  <c r="F287" i="2"/>
  <c r="F292" i="2"/>
  <c r="F295" i="2"/>
  <c r="F268" i="2"/>
  <c r="F274" i="2"/>
  <c r="F277" i="2"/>
  <c r="F286" i="2"/>
  <c r="F289" i="2"/>
  <c r="F291" i="2"/>
  <c r="F296" i="2"/>
  <c r="F261" i="2"/>
  <c r="F285" i="2"/>
  <c r="F305" i="2"/>
  <c r="F306" i="2"/>
  <c r="F278" i="2"/>
  <c r="F290" i="2"/>
  <c r="F299" i="2"/>
  <c r="F273" i="2"/>
  <c r="F284" i="2"/>
  <c r="F294" i="2"/>
  <c r="F298" i="2"/>
  <c r="F301" i="2"/>
  <c r="F302" i="2"/>
  <c r="F251" i="2"/>
  <c r="F264" i="2"/>
  <c r="F267" i="2"/>
  <c r="F282" i="2"/>
  <c r="F293" i="2"/>
  <c r="F297" i="2"/>
  <c r="F300" i="2"/>
  <c r="F303" i="2"/>
  <c r="F304" i="2"/>
  <c r="F307" i="2"/>
  <c r="BQ293" i="2"/>
  <c r="BQ294" i="2"/>
  <c r="BQ295" i="2"/>
  <c r="BQ299" i="2"/>
  <c r="BQ304" i="2"/>
  <c r="BQ307" i="2"/>
  <c r="BQ292" i="2"/>
  <c r="BQ301" i="2"/>
  <c r="BQ302" i="2"/>
  <c r="BQ297" i="2"/>
  <c r="BQ300" i="2"/>
  <c r="BQ303" i="2"/>
  <c r="BQ296" i="2"/>
  <c r="BQ298" i="2"/>
  <c r="BQ305" i="2"/>
  <c r="BQ306" i="2"/>
  <c r="BA277" i="2"/>
  <c r="BA278" i="2"/>
  <c r="BA285" i="2"/>
  <c r="BA286" i="2"/>
  <c r="BA284" i="2"/>
  <c r="BA290" i="2"/>
  <c r="BA280" i="2"/>
  <c r="BA282" i="2"/>
  <c r="BA288" i="2"/>
  <c r="BA293" i="2"/>
  <c r="BA294" i="2"/>
  <c r="BA279" i="2"/>
  <c r="BA291" i="2"/>
  <c r="BA295" i="2"/>
  <c r="BA299" i="2"/>
  <c r="BA304" i="2"/>
  <c r="BA307" i="2"/>
  <c r="BA276" i="2"/>
  <c r="BA287" i="2"/>
  <c r="BA289" i="2"/>
  <c r="BA292" i="2"/>
  <c r="BA301" i="2"/>
  <c r="BA302" i="2"/>
  <c r="BA281" i="2"/>
  <c r="BA283" i="2"/>
  <c r="BA297" i="2"/>
  <c r="BA300" i="2"/>
  <c r="BA303" i="2"/>
  <c r="BA296" i="2"/>
  <c r="BA298" i="2"/>
  <c r="BA305" i="2"/>
  <c r="BA306" i="2"/>
  <c r="AK264" i="2"/>
  <c r="AK267" i="2"/>
  <c r="AK261" i="2"/>
  <c r="AK262" i="2"/>
  <c r="AK263" i="2"/>
  <c r="AK268" i="2"/>
  <c r="AK271" i="2"/>
  <c r="AK260" i="2"/>
  <c r="AK269" i="2"/>
  <c r="AK277" i="2"/>
  <c r="AK278" i="2"/>
  <c r="AK285" i="2"/>
  <c r="AK286" i="2"/>
  <c r="AK270" i="2"/>
  <c r="AK273" i="2"/>
  <c r="AK274" i="2"/>
  <c r="AK266" i="2"/>
  <c r="AK272" i="2"/>
  <c r="AK284" i="2"/>
  <c r="AK275" i="2"/>
  <c r="AK280" i="2"/>
  <c r="AK282" i="2"/>
  <c r="AK288" i="2"/>
  <c r="AK290" i="2"/>
  <c r="AK293" i="2"/>
  <c r="AK294" i="2"/>
  <c r="AK281" i="2"/>
  <c r="AK283" i="2"/>
  <c r="AK291" i="2"/>
  <c r="AK295" i="2"/>
  <c r="AK299" i="2"/>
  <c r="AK304" i="2"/>
  <c r="AK307" i="2"/>
  <c r="AK276" i="2"/>
  <c r="AK292" i="2"/>
  <c r="AK301" i="2"/>
  <c r="AK302" i="2"/>
  <c r="AK297" i="2"/>
  <c r="AK300" i="2"/>
  <c r="AK303" i="2"/>
  <c r="AK265" i="2"/>
  <c r="AK279" i="2"/>
  <c r="AK287" i="2"/>
  <c r="AK289" i="2"/>
  <c r="AK296" i="2"/>
  <c r="AK298" i="2"/>
  <c r="AK305" i="2"/>
  <c r="AK306" i="2"/>
  <c r="U245" i="2"/>
  <c r="U246" i="2"/>
  <c r="U251" i="2"/>
  <c r="U253" i="2"/>
  <c r="U254" i="2"/>
  <c r="U248" i="2"/>
  <c r="U250" i="2"/>
  <c r="U257" i="2"/>
  <c r="U258" i="2"/>
  <c r="U267" i="2"/>
  <c r="U261" i="2"/>
  <c r="U262" i="2"/>
  <c r="U263" i="2"/>
  <c r="U264" i="2"/>
  <c r="U268" i="2"/>
  <c r="U271" i="2"/>
  <c r="U249" i="2"/>
  <c r="U255" i="2"/>
  <c r="U256" i="2"/>
  <c r="U269" i="2"/>
  <c r="U277" i="2"/>
  <c r="U278" i="2"/>
  <c r="U285" i="2"/>
  <c r="U286" i="2"/>
  <c r="U244" i="2"/>
  <c r="U252" i="2"/>
  <c r="U260" i="2"/>
  <c r="U270" i="2"/>
  <c r="U273" i="2"/>
  <c r="U274" i="2"/>
  <c r="U266" i="2"/>
  <c r="U272" i="2"/>
  <c r="U284" i="2"/>
  <c r="U297" i="2"/>
  <c r="U259" i="2"/>
  <c r="U275" i="2"/>
  <c r="U280" i="2"/>
  <c r="U282" i="2"/>
  <c r="U288" i="2"/>
  <c r="U290" i="2"/>
  <c r="U293" i="2"/>
  <c r="U294" i="2"/>
  <c r="U291" i="2"/>
  <c r="U295" i="2"/>
  <c r="U299" i="2"/>
  <c r="U304" i="2"/>
  <c r="U307" i="2"/>
  <c r="U265" i="2"/>
  <c r="U276" i="2"/>
  <c r="U287" i="2"/>
  <c r="U289" i="2"/>
  <c r="U292" i="2"/>
  <c r="U298" i="2"/>
  <c r="U301" i="2"/>
  <c r="U302" i="2"/>
  <c r="U247" i="2"/>
  <c r="U281" i="2"/>
  <c r="U283" i="2"/>
  <c r="U300" i="2"/>
  <c r="U303" i="2"/>
  <c r="U279" i="2"/>
  <c r="U296" i="2"/>
  <c r="U305" i="2"/>
  <c r="U306" i="2"/>
  <c r="E233" i="2"/>
  <c r="E234" i="2"/>
  <c r="E241" i="2"/>
  <c r="E242" i="2"/>
  <c r="E228" i="2"/>
  <c r="E238" i="2"/>
  <c r="E240" i="2"/>
  <c r="E243" i="2"/>
  <c r="E245" i="2"/>
  <c r="E246" i="2"/>
  <c r="E251" i="2"/>
  <c r="E231" i="2"/>
  <c r="E244" i="2"/>
  <c r="E254" i="2"/>
  <c r="E248" i="2"/>
  <c r="E250" i="2"/>
  <c r="E257" i="2"/>
  <c r="E258" i="2"/>
  <c r="E239" i="2"/>
  <c r="E267" i="2"/>
  <c r="E272" i="2"/>
  <c r="E229" i="2"/>
  <c r="E232" i="2"/>
  <c r="E236" i="2"/>
  <c r="E253" i="2"/>
  <c r="E261" i="2"/>
  <c r="E262" i="2"/>
  <c r="E263" i="2"/>
  <c r="E264" i="2"/>
  <c r="E268" i="2"/>
  <c r="E271" i="2"/>
  <c r="E247" i="2"/>
  <c r="E255" i="2"/>
  <c r="E260" i="2"/>
  <c r="E269" i="2"/>
  <c r="E277" i="2"/>
  <c r="E278" i="2"/>
  <c r="E285" i="2"/>
  <c r="E286" i="2"/>
  <c r="E230" i="2"/>
  <c r="E237" i="2"/>
  <c r="E256" i="2"/>
  <c r="E270" i="2"/>
  <c r="E273" i="2"/>
  <c r="E274" i="2"/>
  <c r="E266" i="2"/>
  <c r="E284" i="2"/>
  <c r="E297" i="2"/>
  <c r="E275" i="2"/>
  <c r="E280" i="2"/>
  <c r="E282" i="2"/>
  <c r="E288" i="2"/>
  <c r="E290" i="2"/>
  <c r="E293" i="2"/>
  <c r="E294" i="2"/>
  <c r="E259" i="2"/>
  <c r="E281" i="2"/>
  <c r="E283" i="2"/>
  <c r="E291" i="2"/>
  <c r="E295" i="2"/>
  <c r="E299" i="2"/>
  <c r="E304" i="2"/>
  <c r="E307" i="2"/>
  <c r="E235" i="2"/>
  <c r="E249" i="2"/>
  <c r="E276" i="2"/>
  <c r="E292" i="2"/>
  <c r="E298" i="2"/>
  <c r="E301" i="2"/>
  <c r="E302" i="2"/>
  <c r="E252" i="2"/>
  <c r="E300" i="2"/>
  <c r="E303" i="2"/>
  <c r="E265" i="2"/>
  <c r="E279" i="2"/>
  <c r="E287" i="2"/>
  <c r="E289" i="2"/>
  <c r="E296" i="2"/>
  <c r="E305" i="2"/>
  <c r="E306" i="2"/>
  <c r="BS294" i="2"/>
  <c r="BS297" i="2"/>
  <c r="BS296" i="2"/>
  <c r="BS300" i="2"/>
  <c r="BS303" i="2"/>
  <c r="BS295" i="2"/>
  <c r="BS298" i="2"/>
  <c r="BS299" i="2"/>
  <c r="BS304" i="2"/>
  <c r="BS307" i="2"/>
  <c r="BS301" i="2"/>
  <c r="BS302" i="2"/>
  <c r="BS305" i="2"/>
  <c r="BS306" i="2"/>
  <c r="BC281" i="2"/>
  <c r="BC282" i="2"/>
  <c r="BC289" i="2"/>
  <c r="BC278" i="2"/>
  <c r="BC293" i="2"/>
  <c r="BC294" i="2"/>
  <c r="BC283" i="2"/>
  <c r="BC284" i="2"/>
  <c r="BC285" i="2"/>
  <c r="BC290" i="2"/>
  <c r="BC297" i="2"/>
  <c r="BC296" i="2"/>
  <c r="BC300" i="2"/>
  <c r="BC303" i="2"/>
  <c r="BC279" i="2"/>
  <c r="BC291" i="2"/>
  <c r="BC295" i="2"/>
  <c r="BC298" i="2"/>
  <c r="BC280" i="2"/>
  <c r="BC286" i="2"/>
  <c r="BC287" i="2"/>
  <c r="BC288" i="2"/>
  <c r="BC292" i="2"/>
  <c r="BC299" i="2"/>
  <c r="BC304" i="2"/>
  <c r="BC307" i="2"/>
  <c r="BC301" i="2"/>
  <c r="BC302" i="2"/>
  <c r="BC305" i="2"/>
  <c r="BC306" i="2"/>
  <c r="AM262" i="2"/>
  <c r="AM268" i="2"/>
  <c r="AM271" i="2"/>
  <c r="AM264" i="2"/>
  <c r="AM267" i="2"/>
  <c r="AM265" i="2"/>
  <c r="AM266" i="2"/>
  <c r="AM273" i="2"/>
  <c r="AM274" i="2"/>
  <c r="AM281" i="2"/>
  <c r="AM282" i="2"/>
  <c r="AM289" i="2"/>
  <c r="AM290" i="2"/>
  <c r="AM277" i="2"/>
  <c r="AM278" i="2"/>
  <c r="AM270" i="2"/>
  <c r="AM276" i="2"/>
  <c r="AM279" i="2"/>
  <c r="AM293" i="2"/>
  <c r="AM294" i="2"/>
  <c r="AM283" i="2"/>
  <c r="AM284" i="2"/>
  <c r="AM285" i="2"/>
  <c r="AM297" i="2"/>
  <c r="AM275" i="2"/>
  <c r="AM280" i="2"/>
  <c r="AM286" i="2"/>
  <c r="AM287" i="2"/>
  <c r="AM288" i="2"/>
  <c r="AM296" i="2"/>
  <c r="AM300" i="2"/>
  <c r="AM303" i="2"/>
  <c r="AM263" i="2"/>
  <c r="AM291" i="2"/>
  <c r="AM295" i="2"/>
  <c r="AM298" i="2"/>
  <c r="AM272" i="2"/>
  <c r="AM292" i="2"/>
  <c r="AM299" i="2"/>
  <c r="AM304" i="2"/>
  <c r="AM307" i="2"/>
  <c r="AM269" i="2"/>
  <c r="AM301" i="2"/>
  <c r="AM302" i="2"/>
  <c r="AM305" i="2"/>
  <c r="AM306" i="2"/>
  <c r="W249" i="2"/>
  <c r="W252" i="2"/>
  <c r="W251" i="2"/>
  <c r="W253" i="2"/>
  <c r="W254" i="2"/>
  <c r="W261" i="2"/>
  <c r="W262" i="2"/>
  <c r="W255" i="2"/>
  <c r="W260" i="2"/>
  <c r="W264" i="2"/>
  <c r="W268" i="2"/>
  <c r="W271" i="2"/>
  <c r="W247" i="2"/>
  <c r="W250" i="2"/>
  <c r="W257" i="2"/>
  <c r="W258" i="2"/>
  <c r="W267" i="2"/>
  <c r="W248" i="2"/>
  <c r="W265" i="2"/>
  <c r="W266" i="2"/>
  <c r="W273" i="2"/>
  <c r="W274" i="2"/>
  <c r="W281" i="2"/>
  <c r="W282" i="2"/>
  <c r="W289" i="2"/>
  <c r="W290" i="2"/>
  <c r="W246" i="2"/>
  <c r="W259" i="2"/>
  <c r="W277" i="2"/>
  <c r="W278" i="2"/>
  <c r="W263" i="2"/>
  <c r="W270" i="2"/>
  <c r="W276" i="2"/>
  <c r="W279" i="2"/>
  <c r="W293" i="2"/>
  <c r="W294" i="2"/>
  <c r="W283" i="2"/>
  <c r="W284" i="2"/>
  <c r="W285" i="2"/>
  <c r="W297" i="2"/>
  <c r="W298" i="2"/>
  <c r="W275" i="2"/>
  <c r="W296" i="2"/>
  <c r="W300" i="2"/>
  <c r="W303" i="2"/>
  <c r="W269" i="2"/>
  <c r="W291" i="2"/>
  <c r="W295" i="2"/>
  <c r="W272" i="2"/>
  <c r="W280" i="2"/>
  <c r="W286" i="2"/>
  <c r="W287" i="2"/>
  <c r="W288" i="2"/>
  <c r="W292" i="2"/>
  <c r="W299" i="2"/>
  <c r="W304" i="2"/>
  <c r="W307" i="2"/>
  <c r="W256" i="2"/>
  <c r="W301" i="2"/>
  <c r="W302" i="2"/>
  <c r="W305" i="2"/>
  <c r="W306" i="2"/>
  <c r="G230" i="2"/>
  <c r="G237" i="2"/>
  <c r="G238" i="2"/>
  <c r="G233" i="2"/>
  <c r="G236" i="2"/>
  <c r="G249" i="2"/>
  <c r="G252" i="2"/>
  <c r="G239" i="2"/>
  <c r="G240" i="2"/>
  <c r="G241" i="2"/>
  <c r="G245" i="2"/>
  <c r="G235" i="2"/>
  <c r="G251" i="2"/>
  <c r="G254" i="2"/>
  <c r="G261" i="2"/>
  <c r="G262" i="2"/>
  <c r="G234" i="2"/>
  <c r="G243" i="2"/>
  <c r="G247" i="2"/>
  <c r="G250" i="2"/>
  <c r="G255" i="2"/>
  <c r="G260" i="2"/>
  <c r="G264" i="2"/>
  <c r="G268" i="2"/>
  <c r="G271" i="2"/>
  <c r="G257" i="2"/>
  <c r="G258" i="2"/>
  <c r="G267" i="2"/>
  <c r="G272" i="2"/>
  <c r="G231" i="2"/>
  <c r="G244" i="2"/>
  <c r="G259" i="2"/>
  <c r="G265" i="2"/>
  <c r="G266" i="2"/>
  <c r="G273" i="2"/>
  <c r="G274" i="2"/>
  <c r="G281" i="2"/>
  <c r="G282" i="2"/>
  <c r="G289" i="2"/>
  <c r="G290" i="2"/>
  <c r="G277" i="2"/>
  <c r="G278" i="2"/>
  <c r="G242" i="2"/>
  <c r="G256" i="2"/>
  <c r="G270" i="2"/>
  <c r="G276" i="2"/>
  <c r="G279" i="2"/>
  <c r="G293" i="2"/>
  <c r="G294" i="2"/>
  <c r="G283" i="2"/>
  <c r="G284" i="2"/>
  <c r="G285" i="2"/>
  <c r="G297" i="2"/>
  <c r="G298" i="2"/>
  <c r="G246" i="2"/>
  <c r="G248" i="2"/>
  <c r="G275" i="2"/>
  <c r="G280" i="2"/>
  <c r="G286" i="2"/>
  <c r="G287" i="2"/>
  <c r="G288" i="2"/>
  <c r="G296" i="2"/>
  <c r="G300" i="2"/>
  <c r="G303" i="2"/>
  <c r="G253" i="2"/>
  <c r="G291" i="2"/>
  <c r="G295" i="2"/>
  <c r="G263" i="2"/>
  <c r="G292" i="2"/>
  <c r="G299" i="2"/>
  <c r="G304" i="2"/>
  <c r="G307" i="2"/>
  <c r="G232" i="2"/>
  <c r="G269" i="2"/>
  <c r="G301" i="2"/>
  <c r="G302" i="2"/>
  <c r="G305" i="2"/>
  <c r="G306" i="2"/>
  <c r="BH284" i="2"/>
  <c r="BH287" i="2"/>
  <c r="BH291" i="2"/>
  <c r="BH296" i="2"/>
  <c r="BH283" i="2"/>
  <c r="BH285" i="2"/>
  <c r="BH289" i="2"/>
  <c r="BH292" i="2"/>
  <c r="BH295" i="2"/>
  <c r="BH286" i="2"/>
  <c r="BH288" i="2"/>
  <c r="BH301" i="2"/>
  <c r="BH302" i="2"/>
  <c r="BH294" i="2"/>
  <c r="BH300" i="2"/>
  <c r="BH303" i="2"/>
  <c r="BH293" i="2"/>
  <c r="BH298" i="2"/>
  <c r="BH305" i="2"/>
  <c r="BH306" i="2"/>
  <c r="BH290" i="2"/>
  <c r="BH297" i="2"/>
  <c r="BH299" i="2"/>
  <c r="BH304" i="2"/>
  <c r="BH307" i="2"/>
  <c r="CD305" i="2"/>
  <c r="CD306" i="2"/>
  <c r="CD307" i="2"/>
  <c r="BL287" i="2"/>
  <c r="BL291" i="2"/>
  <c r="BL296" i="2"/>
  <c r="BL288" i="2"/>
  <c r="BL292" i="2"/>
  <c r="BL295" i="2"/>
  <c r="BL293" i="2"/>
  <c r="BL301" i="2"/>
  <c r="BL302" i="2"/>
  <c r="BL289" i="2"/>
  <c r="BL290" i="2"/>
  <c r="BL300" i="2"/>
  <c r="BL303" i="2"/>
  <c r="BL297" i="2"/>
  <c r="BL298" i="2"/>
  <c r="BL305" i="2"/>
  <c r="BL306" i="2"/>
  <c r="BL294" i="2"/>
  <c r="BL299" i="2"/>
  <c r="BL307" i="2"/>
  <c r="BL304" i="2"/>
  <c r="AT269" i="2"/>
  <c r="AT270" i="2"/>
  <c r="AT272" i="2"/>
  <c r="AT275" i="2"/>
  <c r="AT280" i="2"/>
  <c r="AT283" i="2"/>
  <c r="AT288" i="2"/>
  <c r="AT271" i="2"/>
  <c r="AT276" i="2"/>
  <c r="AT279" i="2"/>
  <c r="AT286" i="2"/>
  <c r="AT289" i="2"/>
  <c r="AT292" i="2"/>
  <c r="AT295" i="2"/>
  <c r="AT274" i="2"/>
  <c r="AT277" i="2"/>
  <c r="AT281" i="2"/>
  <c r="AT287" i="2"/>
  <c r="AT291" i="2"/>
  <c r="AT296" i="2"/>
  <c r="AT273" i="2"/>
  <c r="AT290" i="2"/>
  <c r="AT298" i="2"/>
  <c r="AT305" i="2"/>
  <c r="AT306" i="2"/>
  <c r="AT284" i="2"/>
  <c r="AT297" i="2"/>
  <c r="AT299" i="2"/>
  <c r="AT282" i="2"/>
  <c r="AT294" i="2"/>
  <c r="AT301" i="2"/>
  <c r="AT302" i="2"/>
  <c r="AT278" i="2"/>
  <c r="AT285" i="2"/>
  <c r="AT293" i="2"/>
  <c r="AT300" i="2"/>
  <c r="AT304" i="2"/>
  <c r="AT303" i="2"/>
  <c r="AT307" i="2"/>
  <c r="BE285" i="2"/>
  <c r="BE286" i="2"/>
  <c r="BE283" i="2"/>
  <c r="BE289" i="2"/>
  <c r="BE290" i="2"/>
  <c r="BE281" i="2"/>
  <c r="BE287" i="2"/>
  <c r="BE293" i="2"/>
  <c r="BE294" i="2"/>
  <c r="BE299" i="2"/>
  <c r="BE304" i="2"/>
  <c r="BE307" i="2"/>
  <c r="BE284" i="2"/>
  <c r="BE296" i="2"/>
  <c r="BE297" i="2"/>
  <c r="BE301" i="2"/>
  <c r="BE302" i="2"/>
  <c r="BE282" i="2"/>
  <c r="BE291" i="2"/>
  <c r="BE295" i="2"/>
  <c r="BE300" i="2"/>
  <c r="BE303" i="2"/>
  <c r="BE280" i="2"/>
  <c r="BE288" i="2"/>
  <c r="BE292" i="2"/>
  <c r="BE298" i="2"/>
  <c r="BE305" i="2"/>
  <c r="BE306" i="2"/>
  <c r="I233" i="2"/>
  <c r="I234" i="2"/>
  <c r="I241" i="2"/>
  <c r="I242" i="2"/>
  <c r="I232" i="2"/>
  <c r="I245" i="2"/>
  <c r="I246" i="2"/>
  <c r="I251" i="2"/>
  <c r="I243" i="2"/>
  <c r="I247" i="2"/>
  <c r="I252" i="2"/>
  <c r="I253" i="2"/>
  <c r="I254" i="2"/>
  <c r="I238" i="2"/>
  <c r="I244" i="2"/>
  <c r="I249" i="2"/>
  <c r="I257" i="2"/>
  <c r="I258" i="2"/>
  <c r="I235" i="2"/>
  <c r="I256" i="2"/>
  <c r="I259" i="2"/>
  <c r="I267" i="2"/>
  <c r="I237" i="2"/>
  <c r="I240" i="2"/>
  <c r="I248" i="2"/>
  <c r="I260" i="2"/>
  <c r="I268" i="2"/>
  <c r="I271" i="2"/>
  <c r="I250" i="2"/>
  <c r="I261" i="2"/>
  <c r="I264" i="2"/>
  <c r="I270" i="2"/>
  <c r="I272" i="2"/>
  <c r="I277" i="2"/>
  <c r="I278" i="2"/>
  <c r="I285" i="2"/>
  <c r="I286" i="2"/>
  <c r="I239" i="2"/>
  <c r="I263" i="2"/>
  <c r="I269" i="2"/>
  <c r="I273" i="2"/>
  <c r="I274" i="2"/>
  <c r="I275" i="2"/>
  <c r="I283" i="2"/>
  <c r="I289" i="2"/>
  <c r="I297" i="2"/>
  <c r="I262" i="2"/>
  <c r="I265" i="2"/>
  <c r="I281" i="2"/>
  <c r="I287" i="2"/>
  <c r="I293" i="2"/>
  <c r="I294" i="2"/>
  <c r="I279" i="2"/>
  <c r="I282" i="2"/>
  <c r="I298" i="2"/>
  <c r="I299" i="2"/>
  <c r="I304" i="2"/>
  <c r="I307" i="2"/>
  <c r="I266" i="2"/>
  <c r="I280" i="2"/>
  <c r="I288" i="2"/>
  <c r="I296" i="2"/>
  <c r="I301" i="2"/>
  <c r="I302" i="2"/>
  <c r="I276" i="2"/>
  <c r="I290" i="2"/>
  <c r="I291" i="2"/>
  <c r="I295" i="2"/>
  <c r="I300" i="2"/>
  <c r="I303" i="2"/>
  <c r="I236" i="2"/>
  <c r="I255" i="2"/>
  <c r="I284" i="2"/>
  <c r="I292" i="2"/>
  <c r="I305" i="2"/>
  <c r="I306" i="2"/>
  <c r="AA252" i="2"/>
  <c r="AA250" i="2"/>
  <c r="AA253" i="2"/>
  <c r="AA254" i="2"/>
  <c r="AA261" i="2"/>
  <c r="AA262" i="2"/>
  <c r="AA268" i="2"/>
  <c r="AA271" i="2"/>
  <c r="AA256" i="2"/>
  <c r="AA259" i="2"/>
  <c r="AA263" i="2"/>
  <c r="AA267" i="2"/>
  <c r="AA260" i="2"/>
  <c r="AA273" i="2"/>
  <c r="AA274" i="2"/>
  <c r="AA281" i="2"/>
  <c r="AA282" i="2"/>
  <c r="AA289" i="2"/>
  <c r="AA290" i="2"/>
  <c r="AA255" i="2"/>
  <c r="AA257" i="2"/>
  <c r="AA258" i="2"/>
  <c r="AA265" i="2"/>
  <c r="AA266" i="2"/>
  <c r="AA277" i="2"/>
  <c r="AA278" i="2"/>
  <c r="AA287" i="2"/>
  <c r="AA293" i="2"/>
  <c r="AA294" i="2"/>
  <c r="AA269" i="2"/>
  <c r="AA276" i="2"/>
  <c r="AA279" i="2"/>
  <c r="AA280" i="2"/>
  <c r="AA286" i="2"/>
  <c r="AA288" i="2"/>
  <c r="AA297" i="2"/>
  <c r="AA298" i="2"/>
  <c r="AA251" i="2"/>
  <c r="AA283" i="2"/>
  <c r="AA285" i="2"/>
  <c r="AA292" i="2"/>
  <c r="AA300" i="2"/>
  <c r="AA303" i="2"/>
  <c r="AA264" i="2"/>
  <c r="AA275" i="2"/>
  <c r="AA284" i="2"/>
  <c r="AA296" i="2"/>
  <c r="AA299" i="2"/>
  <c r="AA304" i="2"/>
  <c r="AA307" i="2"/>
  <c r="AA270" i="2"/>
  <c r="AA272" i="2"/>
  <c r="AA291" i="2"/>
  <c r="AA295" i="2"/>
  <c r="AA301" i="2"/>
  <c r="AA302" i="2"/>
  <c r="AA305" i="2"/>
  <c r="AA306" i="2"/>
  <c r="BX301" i="2"/>
  <c r="BX302" i="2"/>
  <c r="BX300" i="2"/>
  <c r="BX305" i="2"/>
  <c r="BX306" i="2"/>
  <c r="BX299" i="2"/>
  <c r="BX303" i="2"/>
  <c r="BX304" i="2"/>
  <c r="BX307" i="2"/>
  <c r="AR269" i="2"/>
  <c r="AR270" i="2"/>
  <c r="AR267" i="2"/>
  <c r="AR276" i="2"/>
  <c r="AR279" i="2"/>
  <c r="AR284" i="2"/>
  <c r="AR287" i="2"/>
  <c r="AR268" i="2"/>
  <c r="AR272" i="2"/>
  <c r="AR275" i="2"/>
  <c r="AR273" i="2"/>
  <c r="AR278" i="2"/>
  <c r="AR281" i="2"/>
  <c r="AR291" i="2"/>
  <c r="AR296" i="2"/>
  <c r="AR271" i="2"/>
  <c r="AR283" i="2"/>
  <c r="AR285" i="2"/>
  <c r="AR289" i="2"/>
  <c r="AR292" i="2"/>
  <c r="AR295" i="2"/>
  <c r="AR301" i="2"/>
  <c r="AR302" i="2"/>
  <c r="AR274" i="2"/>
  <c r="AR277" i="2"/>
  <c r="AR282" i="2"/>
  <c r="AR294" i="2"/>
  <c r="AR300" i="2"/>
  <c r="AR303" i="2"/>
  <c r="AR280" i="2"/>
  <c r="AR286" i="2"/>
  <c r="AR288" i="2"/>
  <c r="AR293" i="2"/>
  <c r="AR298" i="2"/>
  <c r="AR305" i="2"/>
  <c r="AR306" i="2"/>
  <c r="AR290" i="2"/>
  <c r="AR297" i="2"/>
  <c r="AR299" i="2"/>
  <c r="AR304" i="2"/>
  <c r="AR307" i="2"/>
  <c r="L235" i="2"/>
  <c r="L240" i="2"/>
  <c r="L243" i="2"/>
  <c r="L236" i="2"/>
  <c r="L237" i="2"/>
  <c r="L247" i="2"/>
  <c r="L242" i="2"/>
  <c r="L244" i="2"/>
  <c r="L245" i="2"/>
  <c r="L249" i="2"/>
  <c r="L255" i="2"/>
  <c r="L251" i="2"/>
  <c r="L252" i="2"/>
  <c r="L256" i="2"/>
  <c r="L259" i="2"/>
  <c r="L264" i="2"/>
  <c r="L241" i="2"/>
  <c r="L254" i="2"/>
  <c r="L260" i="2"/>
  <c r="L269" i="2"/>
  <c r="L270" i="2"/>
  <c r="L238" i="2"/>
  <c r="L239" i="2"/>
  <c r="L250" i="2"/>
  <c r="L257" i="2"/>
  <c r="L258" i="2"/>
  <c r="L265" i="2"/>
  <c r="L266" i="2"/>
  <c r="L246" i="2"/>
  <c r="L262" i="2"/>
  <c r="L267" i="2"/>
  <c r="L276" i="2"/>
  <c r="L279" i="2"/>
  <c r="L284" i="2"/>
  <c r="L287" i="2"/>
  <c r="L248" i="2"/>
  <c r="L253" i="2"/>
  <c r="L268" i="2"/>
  <c r="L272" i="2"/>
  <c r="L275" i="2"/>
  <c r="L273" i="2"/>
  <c r="L278" i="2"/>
  <c r="L281" i="2"/>
  <c r="L291" i="2"/>
  <c r="L296" i="2"/>
  <c r="L261" i="2"/>
  <c r="L263" i="2"/>
  <c r="L271" i="2"/>
  <c r="L283" i="2"/>
  <c r="L285" i="2"/>
  <c r="L289" i="2"/>
  <c r="L292" i="2"/>
  <c r="L295" i="2"/>
  <c r="L301" i="2"/>
  <c r="L302" i="2"/>
  <c r="L274" i="2"/>
  <c r="L277" i="2"/>
  <c r="L282" i="2"/>
  <c r="L294" i="2"/>
  <c r="L300" i="2"/>
  <c r="L303" i="2"/>
  <c r="L280" i="2"/>
  <c r="L286" i="2"/>
  <c r="L288" i="2"/>
  <c r="L293" i="2"/>
  <c r="L297" i="2"/>
  <c r="L298" i="2"/>
  <c r="L305" i="2"/>
  <c r="L306" i="2"/>
  <c r="L290" i="2"/>
  <c r="L299" i="2"/>
  <c r="L304" i="2"/>
  <c r="L307" i="2"/>
  <c r="BN292" i="2"/>
  <c r="BN295" i="2"/>
  <c r="BN291" i="2"/>
  <c r="BN296" i="2"/>
  <c r="BN294" i="2"/>
  <c r="BN297" i="2"/>
  <c r="BN298" i="2"/>
  <c r="BN305" i="2"/>
  <c r="BN306" i="2"/>
  <c r="BN293" i="2"/>
  <c r="BN299" i="2"/>
  <c r="BN289" i="2"/>
  <c r="BN290" i="2"/>
  <c r="BN301" i="2"/>
  <c r="BN302" i="2"/>
  <c r="BN300" i="2"/>
  <c r="BN303" i="2"/>
  <c r="BN304" i="2"/>
  <c r="BN307" i="2"/>
  <c r="AH260" i="2"/>
  <c r="AH263" i="2"/>
  <c r="AH261" i="2"/>
  <c r="AH262" i="2"/>
  <c r="AH265" i="2"/>
  <c r="AH266" i="2"/>
  <c r="AH257" i="2"/>
  <c r="AH258" i="2"/>
  <c r="AH269" i="2"/>
  <c r="AH270" i="2"/>
  <c r="AH271" i="2"/>
  <c r="AH272" i="2"/>
  <c r="AH275" i="2"/>
  <c r="AH280" i="2"/>
  <c r="AH283" i="2"/>
  <c r="AH288" i="2"/>
  <c r="AH259" i="2"/>
  <c r="AH264" i="2"/>
  <c r="AH276" i="2"/>
  <c r="AH279" i="2"/>
  <c r="AH274" i="2"/>
  <c r="AH277" i="2"/>
  <c r="AH282" i="2"/>
  <c r="AH290" i="2"/>
  <c r="AH292" i="2"/>
  <c r="AH295" i="2"/>
  <c r="AH267" i="2"/>
  <c r="AH284" i="2"/>
  <c r="AH285" i="2"/>
  <c r="AH291" i="2"/>
  <c r="AH296" i="2"/>
  <c r="AH268" i="2"/>
  <c r="AH278" i="2"/>
  <c r="AH294" i="2"/>
  <c r="AH297" i="2"/>
  <c r="AH298" i="2"/>
  <c r="AH305" i="2"/>
  <c r="AH306" i="2"/>
  <c r="AH273" i="2"/>
  <c r="AH293" i="2"/>
  <c r="AH299" i="2"/>
  <c r="AH286" i="2"/>
  <c r="AH287" i="2"/>
  <c r="AH289" i="2"/>
  <c r="AH301" i="2"/>
  <c r="AH302" i="2"/>
  <c r="AH281" i="2"/>
  <c r="AH300" i="2"/>
  <c r="AH303" i="2"/>
  <c r="AH304" i="2"/>
  <c r="AH307" i="2"/>
  <c r="CB305" i="2"/>
  <c r="CB306" i="2"/>
  <c r="CB307" i="2"/>
  <c r="CB303" i="2"/>
  <c r="CB304" i="2"/>
  <c r="AV276" i="2"/>
  <c r="AV279" i="2"/>
  <c r="AV284" i="2"/>
  <c r="AV287" i="2"/>
  <c r="AV272" i="2"/>
  <c r="AV275" i="2"/>
  <c r="AV291" i="2"/>
  <c r="AV296" i="2"/>
  <c r="AV273" i="2"/>
  <c r="AV278" i="2"/>
  <c r="AV280" i="2"/>
  <c r="AV282" i="2"/>
  <c r="AV286" i="2"/>
  <c r="AV288" i="2"/>
  <c r="AV292" i="2"/>
  <c r="AV295" i="2"/>
  <c r="AV271" i="2"/>
  <c r="AV281" i="2"/>
  <c r="AV283" i="2"/>
  <c r="AV285" i="2"/>
  <c r="AV293" i="2"/>
  <c r="AV301" i="2"/>
  <c r="AV302" i="2"/>
  <c r="AV290" i="2"/>
  <c r="AV300" i="2"/>
  <c r="AV303" i="2"/>
  <c r="AV274" i="2"/>
  <c r="AV277" i="2"/>
  <c r="AV297" i="2"/>
  <c r="AV298" i="2"/>
  <c r="AV305" i="2"/>
  <c r="AV306" i="2"/>
  <c r="AV289" i="2"/>
  <c r="AV294" i="2"/>
  <c r="AV299" i="2"/>
  <c r="AV307" i="2"/>
  <c r="AV304" i="2"/>
  <c r="P240" i="2"/>
  <c r="P243" i="2"/>
  <c r="P241" i="2"/>
  <c r="P242" i="2"/>
  <c r="P247" i="2"/>
  <c r="P255" i="2"/>
  <c r="P244" i="2"/>
  <c r="P246" i="2"/>
  <c r="P248" i="2"/>
  <c r="P250" i="2"/>
  <c r="P256" i="2"/>
  <c r="P259" i="2"/>
  <c r="P264" i="2"/>
  <c r="P269" i="2"/>
  <c r="P270" i="2"/>
  <c r="P245" i="2"/>
  <c r="P254" i="2"/>
  <c r="P261" i="2"/>
  <c r="P262" i="2"/>
  <c r="P263" i="2"/>
  <c r="P265" i="2"/>
  <c r="P266" i="2"/>
  <c r="P260" i="2"/>
  <c r="P268" i="2"/>
  <c r="P276" i="2"/>
  <c r="P279" i="2"/>
  <c r="P284" i="2"/>
  <c r="P287" i="2"/>
  <c r="P257" i="2"/>
  <c r="P258" i="2"/>
  <c r="P267" i="2"/>
  <c r="P272" i="2"/>
  <c r="P275" i="2"/>
  <c r="P249" i="2"/>
  <c r="P251" i="2"/>
  <c r="P252" i="2"/>
  <c r="P253" i="2"/>
  <c r="P291" i="2"/>
  <c r="P296" i="2"/>
  <c r="P239" i="2"/>
  <c r="P273" i="2"/>
  <c r="P278" i="2"/>
  <c r="P280" i="2"/>
  <c r="P282" i="2"/>
  <c r="P286" i="2"/>
  <c r="P288" i="2"/>
  <c r="P290" i="2"/>
  <c r="P292" i="2"/>
  <c r="P295" i="2"/>
  <c r="P271" i="2"/>
  <c r="P281" i="2"/>
  <c r="P283" i="2"/>
  <c r="P285" i="2"/>
  <c r="P293" i="2"/>
  <c r="P297" i="2"/>
  <c r="P301" i="2"/>
  <c r="P302" i="2"/>
  <c r="P298" i="2"/>
  <c r="P300" i="2"/>
  <c r="P303" i="2"/>
  <c r="P274" i="2"/>
  <c r="P277" i="2"/>
  <c r="P305" i="2"/>
  <c r="P306" i="2"/>
  <c r="P289" i="2"/>
  <c r="P294" i="2"/>
  <c r="P299" i="2"/>
  <c r="P307" i="2"/>
  <c r="P304" i="2"/>
  <c r="BJ288" i="2"/>
  <c r="BJ286" i="2"/>
  <c r="BJ289" i="2"/>
  <c r="BJ292" i="2"/>
  <c r="BJ295" i="2"/>
  <c r="BJ287" i="2"/>
  <c r="BJ291" i="2"/>
  <c r="BJ296" i="2"/>
  <c r="BJ290" i="2"/>
  <c r="BJ298" i="2"/>
  <c r="BJ305" i="2"/>
  <c r="BJ306" i="2"/>
  <c r="BJ285" i="2"/>
  <c r="BJ297" i="2"/>
  <c r="BJ299" i="2"/>
  <c r="BJ294" i="2"/>
  <c r="BJ301" i="2"/>
  <c r="BJ302" i="2"/>
  <c r="BJ293" i="2"/>
  <c r="BJ300" i="2"/>
  <c r="BJ304" i="2"/>
  <c r="BJ303" i="2"/>
  <c r="BJ307" i="2"/>
  <c r="AD255" i="2"/>
  <c r="AD260" i="2"/>
  <c r="AD263" i="2"/>
  <c r="AD256" i="2"/>
  <c r="AD259" i="2"/>
  <c r="AD265" i="2"/>
  <c r="AD266" i="2"/>
  <c r="AD253" i="2"/>
  <c r="AD269" i="2"/>
  <c r="AD270" i="2"/>
  <c r="AD261" i="2"/>
  <c r="AD264" i="2"/>
  <c r="AD272" i="2"/>
  <c r="AD275" i="2"/>
  <c r="AD280" i="2"/>
  <c r="AD283" i="2"/>
  <c r="AD288" i="2"/>
  <c r="AD254" i="2"/>
  <c r="AD271" i="2"/>
  <c r="AD276" i="2"/>
  <c r="AD279" i="2"/>
  <c r="AD258" i="2"/>
  <c r="AD268" i="2"/>
  <c r="AD286" i="2"/>
  <c r="AD289" i="2"/>
  <c r="AD292" i="2"/>
  <c r="AD295" i="2"/>
  <c r="AD257" i="2"/>
  <c r="AD262" i="2"/>
  <c r="AD274" i="2"/>
  <c r="AD277" i="2"/>
  <c r="AD281" i="2"/>
  <c r="AD287" i="2"/>
  <c r="AD291" i="2"/>
  <c r="AD296" i="2"/>
  <c r="AD273" i="2"/>
  <c r="AD282" i="2"/>
  <c r="AD298" i="2"/>
  <c r="AD305" i="2"/>
  <c r="AD306" i="2"/>
  <c r="AD285" i="2"/>
  <c r="AD297" i="2"/>
  <c r="AD299" i="2"/>
  <c r="AD267" i="2"/>
  <c r="AD290" i="2"/>
  <c r="AD294" i="2"/>
  <c r="AD301" i="2"/>
  <c r="AD302" i="2"/>
  <c r="AD278" i="2"/>
  <c r="AD284" i="2"/>
  <c r="AD293" i="2"/>
  <c r="AD300" i="2"/>
  <c r="AD304" i="2"/>
  <c r="AD303" i="2"/>
  <c r="AD307" i="2"/>
  <c r="CC304" i="2"/>
  <c r="CC307" i="2"/>
  <c r="CC305" i="2"/>
  <c r="CC306" i="2"/>
  <c r="BM290" i="2"/>
  <c r="BM289" i="2"/>
  <c r="BM293" i="2"/>
  <c r="BM294" i="2"/>
  <c r="BM299" i="2"/>
  <c r="BM304" i="2"/>
  <c r="BM307" i="2"/>
  <c r="BM296" i="2"/>
  <c r="BM301" i="2"/>
  <c r="BM302" i="2"/>
  <c r="BM288" i="2"/>
  <c r="BM291" i="2"/>
  <c r="BM295" i="2"/>
  <c r="BM300" i="2"/>
  <c r="BM303" i="2"/>
  <c r="BM292" i="2"/>
  <c r="BM297" i="2"/>
  <c r="BM298" i="2"/>
  <c r="BM305" i="2"/>
  <c r="BM306" i="2"/>
  <c r="AW277" i="2"/>
  <c r="AW278" i="2"/>
  <c r="AW285" i="2"/>
  <c r="AW286" i="2"/>
  <c r="AW273" i="2"/>
  <c r="AW274" i="2"/>
  <c r="AW275" i="2"/>
  <c r="AW281" i="2"/>
  <c r="AW287" i="2"/>
  <c r="AW290" i="2"/>
  <c r="AW272" i="2"/>
  <c r="AW279" i="2"/>
  <c r="AW283" i="2"/>
  <c r="AW289" i="2"/>
  <c r="AW293" i="2"/>
  <c r="AW294" i="2"/>
  <c r="AW276" i="2"/>
  <c r="AW280" i="2"/>
  <c r="AW288" i="2"/>
  <c r="AW299" i="2"/>
  <c r="AW304" i="2"/>
  <c r="AW307" i="2"/>
  <c r="AW296" i="2"/>
  <c r="AW301" i="2"/>
  <c r="AW302" i="2"/>
  <c r="AW284" i="2"/>
  <c r="AW291" i="2"/>
  <c r="AW295" i="2"/>
  <c r="AW300" i="2"/>
  <c r="AW303" i="2"/>
  <c r="AW282" i="2"/>
  <c r="AW292" i="2"/>
  <c r="AW297" i="2"/>
  <c r="AW298" i="2"/>
  <c r="AW305" i="2"/>
  <c r="AW306" i="2"/>
  <c r="AG257" i="2"/>
  <c r="AG258" i="2"/>
  <c r="AG260" i="2"/>
  <c r="AG264" i="2"/>
  <c r="AG267" i="2"/>
  <c r="AG256" i="2"/>
  <c r="AG259" i="2"/>
  <c r="AG268" i="2"/>
  <c r="AG271" i="2"/>
  <c r="AG262" i="2"/>
  <c r="AG270" i="2"/>
  <c r="AG277" i="2"/>
  <c r="AG278" i="2"/>
  <c r="AG285" i="2"/>
  <c r="AG286" i="2"/>
  <c r="AG269" i="2"/>
  <c r="AG273" i="2"/>
  <c r="AG274" i="2"/>
  <c r="AG265" i="2"/>
  <c r="AG275" i="2"/>
  <c r="AG281" i="2"/>
  <c r="AG287" i="2"/>
  <c r="AG261" i="2"/>
  <c r="AG263" i="2"/>
  <c r="AG272" i="2"/>
  <c r="AG283" i="2"/>
  <c r="AG289" i="2"/>
  <c r="AG293" i="2"/>
  <c r="AG294" i="2"/>
  <c r="AG266" i="2"/>
  <c r="AG276" i="2"/>
  <c r="AG284" i="2"/>
  <c r="AG299" i="2"/>
  <c r="AG304" i="2"/>
  <c r="AG307" i="2"/>
  <c r="AG282" i="2"/>
  <c r="AG296" i="2"/>
  <c r="AG301" i="2"/>
  <c r="AG302" i="2"/>
  <c r="AG279" i="2"/>
  <c r="AG280" i="2"/>
  <c r="AG288" i="2"/>
  <c r="AG291" i="2"/>
  <c r="AG295" i="2"/>
  <c r="AG300" i="2"/>
  <c r="AG303" i="2"/>
  <c r="AG290" i="2"/>
  <c r="AG292" i="2"/>
  <c r="AG297" i="2"/>
  <c r="AG298" i="2"/>
  <c r="AG305" i="2"/>
  <c r="AG306" i="2"/>
  <c r="Q241" i="2"/>
  <c r="Q242" i="2"/>
  <c r="Q245" i="2"/>
  <c r="Q246" i="2"/>
  <c r="Q251" i="2"/>
  <c r="Q243" i="2"/>
  <c r="Q249" i="2"/>
  <c r="Q253" i="2"/>
  <c r="Q254" i="2"/>
  <c r="Q247" i="2"/>
  <c r="Q252" i="2"/>
  <c r="Q257" i="2"/>
  <c r="Q258" i="2"/>
  <c r="Q240" i="2"/>
  <c r="Q244" i="2"/>
  <c r="Q250" i="2"/>
  <c r="Q260" i="2"/>
  <c r="Q267" i="2"/>
  <c r="Q256" i="2"/>
  <c r="Q259" i="2"/>
  <c r="Q268" i="2"/>
  <c r="Q271" i="2"/>
  <c r="Q270" i="2"/>
  <c r="Q277" i="2"/>
  <c r="Q278" i="2"/>
  <c r="Q285" i="2"/>
  <c r="Q286" i="2"/>
  <c r="Q262" i="2"/>
  <c r="Q269" i="2"/>
  <c r="Q273" i="2"/>
  <c r="Q274" i="2"/>
  <c r="Q255" i="2"/>
  <c r="Q265" i="2"/>
  <c r="Q275" i="2"/>
  <c r="Q281" i="2"/>
  <c r="Q287" i="2"/>
  <c r="Q297" i="2"/>
  <c r="Q248" i="2"/>
  <c r="Q272" i="2"/>
  <c r="Q283" i="2"/>
  <c r="Q289" i="2"/>
  <c r="Q293" i="2"/>
  <c r="Q294" i="2"/>
  <c r="Q264" i="2"/>
  <c r="Q276" i="2"/>
  <c r="Q280" i="2"/>
  <c r="Q288" i="2"/>
  <c r="Q299" i="2"/>
  <c r="Q304" i="2"/>
  <c r="Q307" i="2"/>
  <c r="Q261" i="2"/>
  <c r="Q290" i="2"/>
  <c r="Q296" i="2"/>
  <c r="Q301" i="2"/>
  <c r="Q302" i="2"/>
  <c r="Q266" i="2"/>
  <c r="Q279" i="2"/>
  <c r="Q284" i="2"/>
  <c r="Q291" i="2"/>
  <c r="Q295" i="2"/>
  <c r="Q298" i="2"/>
  <c r="Q300" i="2"/>
  <c r="Q303" i="2"/>
  <c r="Q263" i="2"/>
  <c r="Q282" i="2"/>
  <c r="Q292" i="2"/>
  <c r="Q305" i="2"/>
  <c r="Q306" i="2"/>
  <c r="CE307" i="2"/>
  <c r="CE306" i="2"/>
  <c r="BO293" i="2"/>
  <c r="BO294" i="2"/>
  <c r="BO290" i="2"/>
  <c r="BO297" i="2"/>
  <c r="BO292" i="2"/>
  <c r="BO300" i="2"/>
  <c r="BO303" i="2"/>
  <c r="BO298" i="2"/>
  <c r="BO296" i="2"/>
  <c r="BO299" i="2"/>
  <c r="BO304" i="2"/>
  <c r="BO307" i="2"/>
  <c r="BO291" i="2"/>
  <c r="BO295" i="2"/>
  <c r="BO301" i="2"/>
  <c r="BO302" i="2"/>
  <c r="BO305" i="2"/>
  <c r="BO306" i="2"/>
  <c r="AY274" i="2"/>
  <c r="AY281" i="2"/>
  <c r="AY282" i="2"/>
  <c r="AY289" i="2"/>
  <c r="AY277" i="2"/>
  <c r="AY278" i="2"/>
  <c r="AY279" i="2"/>
  <c r="AY280" i="2"/>
  <c r="AY286" i="2"/>
  <c r="AY288" i="2"/>
  <c r="AY293" i="2"/>
  <c r="AY294" i="2"/>
  <c r="AY276" i="2"/>
  <c r="AY287" i="2"/>
  <c r="AY290" i="2"/>
  <c r="AY297" i="2"/>
  <c r="AY292" i="2"/>
  <c r="AY300" i="2"/>
  <c r="AY303" i="2"/>
  <c r="AY283" i="2"/>
  <c r="AY285" i="2"/>
  <c r="AY298" i="2"/>
  <c r="AY296" i="2"/>
  <c r="AY299" i="2"/>
  <c r="AY304" i="2"/>
  <c r="AY307" i="2"/>
  <c r="AY275" i="2"/>
  <c r="AY284" i="2"/>
  <c r="AY291" i="2"/>
  <c r="AY295" i="2"/>
  <c r="AY301" i="2"/>
  <c r="AY302" i="2"/>
  <c r="AY305" i="2"/>
  <c r="AY306" i="2"/>
  <c r="AI261" i="2"/>
  <c r="AI262" i="2"/>
  <c r="AI259" i="2"/>
  <c r="AI263" i="2"/>
  <c r="AI268" i="2"/>
  <c r="AI271" i="2"/>
  <c r="AI264" i="2"/>
  <c r="AI267" i="2"/>
  <c r="AI273" i="2"/>
  <c r="AI274" i="2"/>
  <c r="AI281" i="2"/>
  <c r="AI282" i="2"/>
  <c r="AI289" i="2"/>
  <c r="AI290" i="2"/>
  <c r="AI265" i="2"/>
  <c r="AI266" i="2"/>
  <c r="AI277" i="2"/>
  <c r="AI278" i="2"/>
  <c r="AI269" i="2"/>
  <c r="AI280" i="2"/>
  <c r="AI286" i="2"/>
  <c r="AI288" i="2"/>
  <c r="AI293" i="2"/>
  <c r="AI294" i="2"/>
  <c r="AI276" i="2"/>
  <c r="AI279" i="2"/>
  <c r="AI287" i="2"/>
  <c r="AI297" i="2"/>
  <c r="AI270" i="2"/>
  <c r="AI292" i="2"/>
  <c r="AI300" i="2"/>
  <c r="AI303" i="2"/>
  <c r="AI272" i="2"/>
  <c r="AI284" i="2"/>
  <c r="AI298" i="2"/>
  <c r="AI258" i="2"/>
  <c r="AI260" i="2"/>
  <c r="AI296" i="2"/>
  <c r="AI299" i="2"/>
  <c r="AI304" i="2"/>
  <c r="AI307" i="2"/>
  <c r="AI275" i="2"/>
  <c r="AI283" i="2"/>
  <c r="AI285" i="2"/>
  <c r="AI291" i="2"/>
  <c r="AI295" i="2"/>
  <c r="AI301" i="2"/>
  <c r="AI302" i="2"/>
  <c r="AI305" i="2"/>
  <c r="AI306" i="2"/>
  <c r="S244" i="2"/>
  <c r="S249" i="2"/>
  <c r="S252" i="2"/>
  <c r="S242" i="2"/>
  <c r="S246" i="2"/>
  <c r="S247" i="2"/>
  <c r="S248" i="2"/>
  <c r="S250" i="2"/>
  <c r="S243" i="2"/>
  <c r="S253" i="2"/>
  <c r="S254" i="2"/>
  <c r="S261" i="2"/>
  <c r="S262" i="2"/>
  <c r="S256" i="2"/>
  <c r="S259" i="2"/>
  <c r="S263" i="2"/>
  <c r="S268" i="2"/>
  <c r="S271" i="2"/>
  <c r="S251" i="2"/>
  <c r="S255" i="2"/>
  <c r="S267" i="2"/>
  <c r="S264" i="2"/>
  <c r="S273" i="2"/>
  <c r="S274" i="2"/>
  <c r="S281" i="2"/>
  <c r="S282" i="2"/>
  <c r="S289" i="2"/>
  <c r="S290" i="2"/>
  <c r="S265" i="2"/>
  <c r="S266" i="2"/>
  <c r="S277" i="2"/>
  <c r="S278" i="2"/>
  <c r="S257" i="2"/>
  <c r="S260" i="2"/>
  <c r="S269" i="2"/>
  <c r="S280" i="2"/>
  <c r="S286" i="2"/>
  <c r="S288" i="2"/>
  <c r="S293" i="2"/>
  <c r="S294" i="2"/>
  <c r="S258" i="2"/>
  <c r="S276" i="2"/>
  <c r="S279" i="2"/>
  <c r="S287" i="2"/>
  <c r="S297" i="2"/>
  <c r="S298" i="2"/>
  <c r="S292" i="2"/>
  <c r="S300" i="2"/>
  <c r="S303" i="2"/>
  <c r="S272" i="2"/>
  <c r="S283" i="2"/>
  <c r="S285" i="2"/>
  <c r="S245" i="2"/>
  <c r="S270" i="2"/>
  <c r="S296" i="2"/>
  <c r="S299" i="2"/>
  <c r="S304" i="2"/>
  <c r="S307" i="2"/>
  <c r="S275" i="2"/>
  <c r="S284" i="2"/>
  <c r="S291" i="2"/>
  <c r="S295" i="2"/>
  <c r="S301" i="2"/>
  <c r="S302" i="2"/>
  <c r="S305" i="2"/>
  <c r="S306" i="2"/>
  <c r="BP291" i="2"/>
  <c r="BP296" i="2"/>
  <c r="BP292" i="2"/>
  <c r="BP295" i="2"/>
  <c r="BP301" i="2"/>
  <c r="BP302" i="2"/>
  <c r="BP294" i="2"/>
  <c r="BP297" i="2"/>
  <c r="BP300" i="2"/>
  <c r="BP293" i="2"/>
  <c r="BP298" i="2"/>
  <c r="BP305" i="2"/>
  <c r="BP306" i="2"/>
  <c r="BP299" i="2"/>
  <c r="BP303" i="2"/>
  <c r="BP304" i="2"/>
  <c r="BP307" i="2"/>
  <c r="AJ259" i="2"/>
  <c r="AJ269" i="2"/>
  <c r="AJ270" i="2"/>
  <c r="AJ260" i="2"/>
  <c r="AJ265" i="2"/>
  <c r="AJ266" i="2"/>
  <c r="AJ263" i="2"/>
  <c r="AJ267" i="2"/>
  <c r="AJ276" i="2"/>
  <c r="AJ279" i="2"/>
  <c r="AJ284" i="2"/>
  <c r="AJ287" i="2"/>
  <c r="AJ261" i="2"/>
  <c r="AJ268" i="2"/>
  <c r="AJ272" i="2"/>
  <c r="AJ275" i="2"/>
  <c r="AJ271" i="2"/>
  <c r="AJ273" i="2"/>
  <c r="AJ278" i="2"/>
  <c r="AJ283" i="2"/>
  <c r="AJ285" i="2"/>
  <c r="AJ289" i="2"/>
  <c r="AJ291" i="2"/>
  <c r="AJ296" i="2"/>
  <c r="AJ281" i="2"/>
  <c r="AJ292" i="2"/>
  <c r="AJ295" i="2"/>
  <c r="AJ262" i="2"/>
  <c r="AJ290" i="2"/>
  <c r="AJ301" i="2"/>
  <c r="AJ302" i="2"/>
  <c r="AJ294" i="2"/>
  <c r="AJ297" i="2"/>
  <c r="AJ300" i="2"/>
  <c r="AJ303" i="2"/>
  <c r="AJ264" i="2"/>
  <c r="AJ282" i="2"/>
  <c r="AJ293" i="2"/>
  <c r="AJ298" i="2"/>
  <c r="AJ305" i="2"/>
  <c r="AJ306" i="2"/>
  <c r="AJ274" i="2"/>
  <c r="AJ277" i="2"/>
  <c r="AJ280" i="2"/>
  <c r="AJ286" i="2"/>
  <c r="AJ288" i="2"/>
  <c r="AJ299" i="2"/>
  <c r="AJ304" i="2"/>
  <c r="AJ307" i="2"/>
  <c r="D227" i="2"/>
  <c r="D232" i="2"/>
  <c r="D235" i="2"/>
  <c r="D240" i="2"/>
  <c r="D243" i="2"/>
  <c r="D230" i="2"/>
  <c r="D231" i="2"/>
  <c r="D234" i="2"/>
  <c r="D247" i="2"/>
  <c r="D253" i="2"/>
  <c r="D237" i="2"/>
  <c r="D242" i="2"/>
  <c r="D251" i="2"/>
  <c r="D252" i="2"/>
  <c r="D255" i="2"/>
  <c r="D229" i="2"/>
  <c r="D236" i="2"/>
  <c r="D239" i="2"/>
  <c r="D245" i="2"/>
  <c r="D249" i="2"/>
  <c r="D256" i="2"/>
  <c r="D259" i="2"/>
  <c r="D264" i="2"/>
  <c r="D238" i="2"/>
  <c r="D244" i="2"/>
  <c r="D248" i="2"/>
  <c r="D254" i="2"/>
  <c r="D257" i="2"/>
  <c r="D258" i="2"/>
  <c r="D269" i="2"/>
  <c r="D270" i="2"/>
  <c r="D241" i="2"/>
  <c r="D246" i="2"/>
  <c r="D260" i="2"/>
  <c r="D265" i="2"/>
  <c r="D266" i="2"/>
  <c r="D263" i="2"/>
  <c r="D267" i="2"/>
  <c r="D276" i="2"/>
  <c r="D279" i="2"/>
  <c r="D284" i="2"/>
  <c r="D287" i="2"/>
  <c r="D261" i="2"/>
  <c r="D268" i="2"/>
  <c r="D275" i="2"/>
  <c r="D271" i="2"/>
  <c r="D273" i="2"/>
  <c r="D278" i="2"/>
  <c r="D283" i="2"/>
  <c r="D285" i="2"/>
  <c r="D289" i="2"/>
  <c r="D291" i="2"/>
  <c r="D296" i="2"/>
  <c r="D281" i="2"/>
  <c r="D292" i="2"/>
  <c r="D295" i="2"/>
  <c r="D250" i="2"/>
  <c r="D290" i="2"/>
  <c r="D298" i="2"/>
  <c r="D301" i="2"/>
  <c r="D302" i="2"/>
  <c r="D228" i="2"/>
  <c r="D233" i="2"/>
  <c r="D262" i="2"/>
  <c r="D294" i="2"/>
  <c r="D300" i="2"/>
  <c r="D303" i="2"/>
  <c r="D272" i="2"/>
  <c r="D282" i="2"/>
  <c r="D293" i="2"/>
  <c r="D297" i="2"/>
  <c r="D305" i="2"/>
  <c r="D306" i="2"/>
  <c r="D274" i="2"/>
  <c r="D277" i="2"/>
  <c r="D280" i="2"/>
  <c r="D286" i="2"/>
  <c r="D288" i="2"/>
  <c r="D299" i="2"/>
  <c r="D304" i="2"/>
  <c r="D307" i="2"/>
  <c r="BF283" i="2"/>
  <c r="BF288" i="2"/>
  <c r="BF284" i="2"/>
  <c r="BF285" i="2"/>
  <c r="BF292" i="2"/>
  <c r="BF295" i="2"/>
  <c r="BF282" i="2"/>
  <c r="BF291" i="2"/>
  <c r="BF296" i="2"/>
  <c r="BF281" i="2"/>
  <c r="BF294" i="2"/>
  <c r="BF298" i="2"/>
  <c r="BF305" i="2"/>
  <c r="BF306" i="2"/>
  <c r="BF293" i="2"/>
  <c r="BF299" i="2"/>
  <c r="BF290" i="2"/>
  <c r="BF297" i="2"/>
  <c r="BF301" i="2"/>
  <c r="BF302" i="2"/>
  <c r="BF286" i="2"/>
  <c r="BF287" i="2"/>
  <c r="BF289" i="2"/>
  <c r="BF300" i="2"/>
  <c r="BF304" i="2"/>
  <c r="BF307" i="2"/>
  <c r="BF303" i="2"/>
  <c r="Z249" i="2"/>
  <c r="Z250" i="2"/>
  <c r="Z251" i="2"/>
  <c r="Z255" i="2"/>
  <c r="Z260" i="2"/>
  <c r="Z263" i="2"/>
  <c r="Z253" i="2"/>
  <c r="Z257" i="2"/>
  <c r="Z258" i="2"/>
  <c r="Z265" i="2"/>
  <c r="Z266" i="2"/>
  <c r="Z261" i="2"/>
  <c r="Z262" i="2"/>
  <c r="Z264" i="2"/>
  <c r="Z269" i="2"/>
  <c r="Z270" i="2"/>
  <c r="Z271" i="2"/>
  <c r="Z272" i="2"/>
  <c r="Z275" i="2"/>
  <c r="Z280" i="2"/>
  <c r="Z283" i="2"/>
  <c r="Z288" i="2"/>
  <c r="Z256" i="2"/>
  <c r="Z276" i="2"/>
  <c r="Z279" i="2"/>
  <c r="Z267" i="2"/>
  <c r="Z274" i="2"/>
  <c r="Z277" i="2"/>
  <c r="Z284" i="2"/>
  <c r="Z285" i="2"/>
  <c r="Z292" i="2"/>
  <c r="Z295" i="2"/>
  <c r="Z282" i="2"/>
  <c r="Z290" i="2"/>
  <c r="Z291" i="2"/>
  <c r="Z296" i="2"/>
  <c r="Z281" i="2"/>
  <c r="Z294" i="2"/>
  <c r="Z305" i="2"/>
  <c r="Z306" i="2"/>
  <c r="Z254" i="2"/>
  <c r="Z293" i="2"/>
  <c r="Z298" i="2"/>
  <c r="Z299" i="2"/>
  <c r="Z259" i="2"/>
  <c r="Z278" i="2"/>
  <c r="Z297" i="2"/>
  <c r="Z301" i="2"/>
  <c r="Z302" i="2"/>
  <c r="Z252" i="2"/>
  <c r="Z268" i="2"/>
  <c r="Z273" i="2"/>
  <c r="Z286" i="2"/>
  <c r="Z287" i="2"/>
  <c r="Z289" i="2"/>
  <c r="Z300" i="2"/>
  <c r="Z304" i="2"/>
  <c r="Z307" i="2"/>
  <c r="Z303" i="2"/>
  <c r="BT296" i="2"/>
  <c r="BT295" i="2"/>
  <c r="BT297" i="2"/>
  <c r="BT301" i="2"/>
  <c r="BT302" i="2"/>
  <c r="BT300" i="2"/>
  <c r="BT298" i="2"/>
  <c r="BT305" i="2"/>
  <c r="BT306" i="2"/>
  <c r="BT299" i="2"/>
  <c r="BT307" i="2"/>
  <c r="BT303" i="2"/>
  <c r="BT304" i="2"/>
  <c r="AN263" i="2"/>
  <c r="AN269" i="2"/>
  <c r="AN270" i="2"/>
  <c r="AN265" i="2"/>
  <c r="AN266" i="2"/>
  <c r="AN268" i="2"/>
  <c r="AN276" i="2"/>
  <c r="AN279" i="2"/>
  <c r="AN284" i="2"/>
  <c r="AN287" i="2"/>
  <c r="AN267" i="2"/>
  <c r="AN272" i="2"/>
  <c r="AN275" i="2"/>
  <c r="AN264" i="2"/>
  <c r="AN280" i="2"/>
  <c r="AN282" i="2"/>
  <c r="AN286" i="2"/>
  <c r="AN288" i="2"/>
  <c r="AN290" i="2"/>
  <c r="AN291" i="2"/>
  <c r="AN296" i="2"/>
  <c r="AN273" i="2"/>
  <c r="AN278" i="2"/>
  <c r="AN292" i="2"/>
  <c r="AN295" i="2"/>
  <c r="AN274" i="2"/>
  <c r="AN277" i="2"/>
  <c r="AN289" i="2"/>
  <c r="AN293" i="2"/>
  <c r="AN297" i="2"/>
  <c r="AN301" i="2"/>
  <c r="AN302" i="2"/>
  <c r="AN281" i="2"/>
  <c r="AN283" i="2"/>
  <c r="AN285" i="2"/>
  <c r="AN300" i="2"/>
  <c r="AN303" i="2"/>
  <c r="AN298" i="2"/>
  <c r="AN305" i="2"/>
  <c r="AN306" i="2"/>
  <c r="AN271" i="2"/>
  <c r="AN294" i="2"/>
  <c r="AN299" i="2"/>
  <c r="AN307" i="2"/>
  <c r="AN304" i="2"/>
  <c r="H232" i="2"/>
  <c r="H235" i="2"/>
  <c r="H240" i="2"/>
  <c r="H243" i="2"/>
  <c r="H239" i="2"/>
  <c r="H244" i="2"/>
  <c r="H247" i="2"/>
  <c r="H253" i="2"/>
  <c r="H236" i="2"/>
  <c r="H246" i="2"/>
  <c r="H248" i="2"/>
  <c r="H250" i="2"/>
  <c r="H255" i="2"/>
  <c r="H231" i="2"/>
  <c r="H234" i="2"/>
  <c r="H237" i="2"/>
  <c r="H242" i="2"/>
  <c r="H256" i="2"/>
  <c r="H259" i="2"/>
  <c r="H264" i="2"/>
  <c r="H252" i="2"/>
  <c r="H261" i="2"/>
  <c r="H262" i="2"/>
  <c r="H263" i="2"/>
  <c r="H269" i="2"/>
  <c r="H270" i="2"/>
  <c r="H233" i="2"/>
  <c r="H249" i="2"/>
  <c r="H251" i="2"/>
  <c r="H254" i="2"/>
  <c r="H265" i="2"/>
  <c r="H266" i="2"/>
  <c r="H238" i="2"/>
  <c r="H241" i="2"/>
  <c r="H268" i="2"/>
  <c r="H276" i="2"/>
  <c r="H279" i="2"/>
  <c r="H284" i="2"/>
  <c r="H287" i="2"/>
  <c r="H267" i="2"/>
  <c r="H275" i="2"/>
  <c r="H245" i="2"/>
  <c r="H258" i="2"/>
  <c r="H280" i="2"/>
  <c r="H282" i="2"/>
  <c r="H286" i="2"/>
  <c r="H288" i="2"/>
  <c r="H290" i="2"/>
  <c r="H291" i="2"/>
  <c r="H296" i="2"/>
  <c r="H257" i="2"/>
  <c r="H260" i="2"/>
  <c r="H272" i="2"/>
  <c r="H273" i="2"/>
  <c r="H278" i="2"/>
  <c r="H292" i="2"/>
  <c r="H295" i="2"/>
  <c r="H274" i="2"/>
  <c r="H277" i="2"/>
  <c r="H289" i="2"/>
  <c r="H293" i="2"/>
  <c r="H297" i="2"/>
  <c r="H301" i="2"/>
  <c r="H302" i="2"/>
  <c r="H281" i="2"/>
  <c r="H283" i="2"/>
  <c r="H285" i="2"/>
  <c r="H300" i="2"/>
  <c r="H303" i="2"/>
  <c r="H305" i="2"/>
  <c r="H306" i="2"/>
  <c r="H271" i="2"/>
  <c r="H294" i="2"/>
  <c r="H298" i="2"/>
  <c r="H299" i="2"/>
  <c r="H307" i="2"/>
  <c r="H304" i="2"/>
  <c r="BB280" i="2"/>
  <c r="BB283" i="2"/>
  <c r="BB288" i="2"/>
  <c r="BB281" i="2"/>
  <c r="BB287" i="2"/>
  <c r="BB292" i="2"/>
  <c r="BB295" i="2"/>
  <c r="BB277" i="2"/>
  <c r="BB279" i="2"/>
  <c r="BB286" i="2"/>
  <c r="BB289" i="2"/>
  <c r="BB291" i="2"/>
  <c r="BB296" i="2"/>
  <c r="BB284" i="2"/>
  <c r="BB290" i="2"/>
  <c r="BB298" i="2"/>
  <c r="BB305" i="2"/>
  <c r="BB306" i="2"/>
  <c r="BB278" i="2"/>
  <c r="BB282" i="2"/>
  <c r="BB299" i="2"/>
  <c r="BB285" i="2"/>
  <c r="BB294" i="2"/>
  <c r="BB301" i="2"/>
  <c r="BB302" i="2"/>
  <c r="BB293" i="2"/>
  <c r="BB297" i="2"/>
  <c r="BB300" i="2"/>
  <c r="BB303" i="2"/>
  <c r="BB304" i="2"/>
  <c r="BB307" i="2"/>
  <c r="V248" i="2"/>
  <c r="V250" i="2"/>
  <c r="V249" i="2"/>
  <c r="V246" i="2"/>
  <c r="V247" i="2"/>
  <c r="V252" i="2"/>
  <c r="V255" i="2"/>
  <c r="V260" i="2"/>
  <c r="V263" i="2"/>
  <c r="V245" i="2"/>
  <c r="V265" i="2"/>
  <c r="V266" i="2"/>
  <c r="V253" i="2"/>
  <c r="V256" i="2"/>
  <c r="V259" i="2"/>
  <c r="V269" i="2"/>
  <c r="V270" i="2"/>
  <c r="V251" i="2"/>
  <c r="V254" i="2"/>
  <c r="V257" i="2"/>
  <c r="V258" i="2"/>
  <c r="V262" i="2"/>
  <c r="V272" i="2"/>
  <c r="V275" i="2"/>
  <c r="V280" i="2"/>
  <c r="V283" i="2"/>
  <c r="V288" i="2"/>
  <c r="V271" i="2"/>
  <c r="V276" i="2"/>
  <c r="V279" i="2"/>
  <c r="V261" i="2"/>
  <c r="V264" i="2"/>
  <c r="V281" i="2"/>
  <c r="V287" i="2"/>
  <c r="V292" i="2"/>
  <c r="V295" i="2"/>
  <c r="V268" i="2"/>
  <c r="V274" i="2"/>
  <c r="V277" i="2"/>
  <c r="V286" i="2"/>
  <c r="V289" i="2"/>
  <c r="V291" i="2"/>
  <c r="V296" i="2"/>
  <c r="V284" i="2"/>
  <c r="V305" i="2"/>
  <c r="V306" i="2"/>
  <c r="V267" i="2"/>
  <c r="V278" i="2"/>
  <c r="V282" i="2"/>
  <c r="V299" i="2"/>
  <c r="V273" i="2"/>
  <c r="V285" i="2"/>
  <c r="V294" i="2"/>
  <c r="V298" i="2"/>
  <c r="V301" i="2"/>
  <c r="V302" i="2"/>
  <c r="V290" i="2"/>
  <c r="V293" i="2"/>
  <c r="V297" i="2"/>
  <c r="V300" i="2"/>
  <c r="V303" i="2"/>
  <c r="V304" i="2"/>
  <c r="V307" i="2"/>
  <c r="BY304" i="2"/>
  <c r="BY307" i="2"/>
  <c r="BY301" i="2"/>
  <c r="BY302" i="2"/>
  <c r="BY300" i="2"/>
  <c r="BY303" i="2"/>
  <c r="BY305" i="2"/>
  <c r="BY306" i="2"/>
  <c r="BI285" i="2"/>
  <c r="BI286" i="2"/>
  <c r="BI288" i="2"/>
  <c r="BI290" i="2"/>
  <c r="BI284" i="2"/>
  <c r="BI293" i="2"/>
  <c r="BI294" i="2"/>
  <c r="BI287" i="2"/>
  <c r="BI289" i="2"/>
  <c r="BI291" i="2"/>
  <c r="BI295" i="2"/>
  <c r="BI297" i="2"/>
  <c r="BI299" i="2"/>
  <c r="BI304" i="2"/>
  <c r="BI307" i="2"/>
  <c r="BI292" i="2"/>
  <c r="BI301" i="2"/>
  <c r="BI302" i="2"/>
  <c r="BI300" i="2"/>
  <c r="BI303" i="2"/>
  <c r="BI296" i="2"/>
  <c r="BI298" i="2"/>
  <c r="BI305" i="2"/>
  <c r="BI306" i="2"/>
  <c r="AS268" i="2"/>
  <c r="AS271" i="2"/>
  <c r="AS269" i="2"/>
  <c r="AS277" i="2"/>
  <c r="AS278" i="2"/>
  <c r="AS285" i="2"/>
  <c r="AS286" i="2"/>
  <c r="AS270" i="2"/>
  <c r="AS273" i="2"/>
  <c r="AS274" i="2"/>
  <c r="AS272" i="2"/>
  <c r="AS280" i="2"/>
  <c r="AS282" i="2"/>
  <c r="AS288" i="2"/>
  <c r="AS290" i="2"/>
  <c r="AS275" i="2"/>
  <c r="AS284" i="2"/>
  <c r="AS293" i="2"/>
  <c r="AS294" i="2"/>
  <c r="AS291" i="2"/>
  <c r="AS295" i="2"/>
  <c r="AS297" i="2"/>
  <c r="AS299" i="2"/>
  <c r="AS304" i="2"/>
  <c r="AS307" i="2"/>
  <c r="AS279" i="2"/>
  <c r="AS292" i="2"/>
  <c r="AS301" i="2"/>
  <c r="AS302" i="2"/>
  <c r="AS287" i="2"/>
  <c r="AS289" i="2"/>
  <c r="AS300" i="2"/>
  <c r="AS303" i="2"/>
  <c r="AS276" i="2"/>
  <c r="AS281" i="2"/>
  <c r="AS283" i="2"/>
  <c r="AS296" i="2"/>
  <c r="AS298" i="2"/>
  <c r="AS305" i="2"/>
  <c r="AS306" i="2"/>
  <c r="AC253" i="2"/>
  <c r="AC254" i="2"/>
  <c r="AC257" i="2"/>
  <c r="AC258" i="2"/>
  <c r="AC252" i="2"/>
  <c r="AC261" i="2"/>
  <c r="AC262" i="2"/>
  <c r="AC263" i="2"/>
  <c r="AC264" i="2"/>
  <c r="AC267" i="2"/>
  <c r="AC268" i="2"/>
  <c r="AC271" i="2"/>
  <c r="AC259" i="2"/>
  <c r="AC269" i="2"/>
  <c r="AC277" i="2"/>
  <c r="AC278" i="2"/>
  <c r="AC285" i="2"/>
  <c r="AC286" i="2"/>
  <c r="AC270" i="2"/>
  <c r="AC273" i="2"/>
  <c r="AC274" i="2"/>
  <c r="AC256" i="2"/>
  <c r="AC272" i="2"/>
  <c r="AC280" i="2"/>
  <c r="AC282" i="2"/>
  <c r="AC288" i="2"/>
  <c r="AC290" i="2"/>
  <c r="AC255" i="2"/>
  <c r="AC260" i="2"/>
  <c r="AC266" i="2"/>
  <c r="AC275" i="2"/>
  <c r="AC284" i="2"/>
  <c r="AC293" i="2"/>
  <c r="AC294" i="2"/>
  <c r="AC287" i="2"/>
  <c r="AC289" i="2"/>
  <c r="AC291" i="2"/>
  <c r="AC295" i="2"/>
  <c r="AC297" i="2"/>
  <c r="AC299" i="2"/>
  <c r="AC304" i="2"/>
  <c r="AC307" i="2"/>
  <c r="AC279" i="2"/>
  <c r="AC281" i="2"/>
  <c r="AC283" i="2"/>
  <c r="AC292" i="2"/>
  <c r="AC301" i="2"/>
  <c r="AC302" i="2"/>
  <c r="AC265" i="2"/>
  <c r="AC300" i="2"/>
  <c r="AC303" i="2"/>
  <c r="AC276" i="2"/>
  <c r="AC296" i="2"/>
  <c r="AC298" i="2"/>
  <c r="AC305" i="2"/>
  <c r="AC306" i="2"/>
  <c r="M241" i="2"/>
  <c r="M242" i="2"/>
  <c r="M239" i="2"/>
  <c r="M244" i="2"/>
  <c r="M245" i="2"/>
  <c r="M246" i="2"/>
  <c r="M251" i="2"/>
  <c r="M238" i="2"/>
  <c r="M248" i="2"/>
  <c r="M250" i="2"/>
  <c r="M253" i="2"/>
  <c r="M254" i="2"/>
  <c r="M243" i="2"/>
  <c r="M257" i="2"/>
  <c r="M258" i="2"/>
  <c r="M236" i="2"/>
  <c r="M249" i="2"/>
  <c r="M261" i="2"/>
  <c r="M262" i="2"/>
  <c r="M263" i="2"/>
  <c r="M264" i="2"/>
  <c r="M267" i="2"/>
  <c r="M247" i="2"/>
  <c r="M252" i="2"/>
  <c r="M268" i="2"/>
  <c r="M271" i="2"/>
  <c r="M269" i="2"/>
  <c r="M277" i="2"/>
  <c r="M278" i="2"/>
  <c r="M285" i="2"/>
  <c r="M286" i="2"/>
  <c r="M240" i="2"/>
  <c r="M255" i="2"/>
  <c r="M259" i="2"/>
  <c r="M270" i="2"/>
  <c r="M273" i="2"/>
  <c r="M274" i="2"/>
  <c r="M237" i="2"/>
  <c r="M272" i="2"/>
  <c r="M280" i="2"/>
  <c r="M282" i="2"/>
  <c r="M288" i="2"/>
  <c r="M290" i="2"/>
  <c r="M297" i="2"/>
  <c r="M266" i="2"/>
  <c r="M275" i="2"/>
  <c r="M284" i="2"/>
  <c r="M293" i="2"/>
  <c r="M294" i="2"/>
  <c r="M260" i="2"/>
  <c r="M265" i="2"/>
  <c r="M291" i="2"/>
  <c r="M295" i="2"/>
  <c r="M299" i="2"/>
  <c r="M304" i="2"/>
  <c r="M307" i="2"/>
  <c r="M279" i="2"/>
  <c r="M292" i="2"/>
  <c r="M301" i="2"/>
  <c r="M302" i="2"/>
  <c r="M256" i="2"/>
  <c r="M287" i="2"/>
  <c r="M289" i="2"/>
  <c r="M300" i="2"/>
  <c r="M303" i="2"/>
  <c r="M276" i="2"/>
  <c r="M281" i="2"/>
  <c r="M283" i="2"/>
  <c r="M296" i="2"/>
  <c r="M298" i="2"/>
  <c r="M305" i="2"/>
  <c r="M306" i="2"/>
  <c r="CA303" i="2"/>
  <c r="CA304" i="2"/>
  <c r="CA307" i="2"/>
  <c r="CA305" i="2"/>
  <c r="CA306" i="2"/>
  <c r="CA302" i="2"/>
  <c r="BK289" i="2"/>
  <c r="BK293" i="2"/>
  <c r="BK294" i="2"/>
  <c r="BK290" i="2"/>
  <c r="BK297" i="2"/>
  <c r="BK296" i="2"/>
  <c r="BK300" i="2"/>
  <c r="BK303" i="2"/>
  <c r="BK286" i="2"/>
  <c r="BK287" i="2"/>
  <c r="BK288" i="2"/>
  <c r="BK291" i="2"/>
  <c r="BK295" i="2"/>
  <c r="BK298" i="2"/>
  <c r="BK292" i="2"/>
  <c r="BK299" i="2"/>
  <c r="BK304" i="2"/>
  <c r="BK307" i="2"/>
  <c r="BK301" i="2"/>
  <c r="BK305" i="2"/>
  <c r="BK306" i="2"/>
  <c r="BK302" i="2"/>
  <c r="AU271" i="2"/>
  <c r="AU273" i="2"/>
  <c r="AU274" i="2"/>
  <c r="AU281" i="2"/>
  <c r="AU282" i="2"/>
  <c r="AU289" i="2"/>
  <c r="AU277" i="2"/>
  <c r="AU278" i="2"/>
  <c r="AU276" i="2"/>
  <c r="AU283" i="2"/>
  <c r="AU284" i="2"/>
  <c r="AU285" i="2"/>
  <c r="AU293" i="2"/>
  <c r="AU294" i="2"/>
  <c r="AU270" i="2"/>
  <c r="AU290" i="2"/>
  <c r="AU297" i="2"/>
  <c r="AU272" i="2"/>
  <c r="AU296" i="2"/>
  <c r="AU300" i="2"/>
  <c r="AU303" i="2"/>
  <c r="AU291" i="2"/>
  <c r="AU295" i="2"/>
  <c r="AU298" i="2"/>
  <c r="AU275" i="2"/>
  <c r="AU279" i="2"/>
  <c r="AU292" i="2"/>
  <c r="AU299" i="2"/>
  <c r="AU304" i="2"/>
  <c r="AU307" i="2"/>
  <c r="AU280" i="2"/>
  <c r="AU286" i="2"/>
  <c r="AU287" i="2"/>
  <c r="AU288" i="2"/>
  <c r="AU301" i="2"/>
  <c r="AU302" i="2"/>
  <c r="AU305" i="2"/>
  <c r="AU306" i="2"/>
  <c r="AE254" i="2"/>
  <c r="AE261" i="2"/>
  <c r="AE262" i="2"/>
  <c r="AE257" i="2"/>
  <c r="AE258" i="2"/>
  <c r="AE268" i="2"/>
  <c r="AE271" i="2"/>
  <c r="AE255" i="2"/>
  <c r="AE260" i="2"/>
  <c r="AE264" i="2"/>
  <c r="AE267" i="2"/>
  <c r="AE256" i="2"/>
  <c r="AE265" i="2"/>
  <c r="AE266" i="2"/>
  <c r="AE273" i="2"/>
  <c r="AE274" i="2"/>
  <c r="AE281" i="2"/>
  <c r="AE282" i="2"/>
  <c r="AE289" i="2"/>
  <c r="AE290" i="2"/>
  <c r="AE263" i="2"/>
  <c r="AE277" i="2"/>
  <c r="AE278" i="2"/>
  <c r="AE259" i="2"/>
  <c r="AE276" i="2"/>
  <c r="AE279" i="2"/>
  <c r="AE283" i="2"/>
  <c r="AE284" i="2"/>
  <c r="AE285" i="2"/>
  <c r="AE293" i="2"/>
  <c r="AE294" i="2"/>
  <c r="AE270" i="2"/>
  <c r="AE297" i="2"/>
  <c r="AE272" i="2"/>
  <c r="AE296" i="2"/>
  <c r="AE300" i="2"/>
  <c r="AE303" i="2"/>
  <c r="AE280" i="2"/>
  <c r="AE286" i="2"/>
  <c r="AE287" i="2"/>
  <c r="AE288" i="2"/>
  <c r="AE291" i="2"/>
  <c r="AE295" i="2"/>
  <c r="AE298" i="2"/>
  <c r="AE269" i="2"/>
  <c r="AE275" i="2"/>
  <c r="AE292" i="2"/>
  <c r="AE299" i="2"/>
  <c r="AE304" i="2"/>
  <c r="AE307" i="2"/>
  <c r="AE301" i="2"/>
  <c r="AE302" i="2"/>
  <c r="AE305" i="2"/>
  <c r="AE306" i="2"/>
  <c r="O238" i="2"/>
  <c r="O240" i="2"/>
  <c r="O243" i="2"/>
  <c r="O249" i="2"/>
  <c r="O252" i="2"/>
  <c r="O239" i="2"/>
  <c r="O251" i="2"/>
  <c r="O242" i="2"/>
  <c r="O245" i="2"/>
  <c r="O253" i="2"/>
  <c r="O254" i="2"/>
  <c r="O261" i="2"/>
  <c r="O262" i="2"/>
  <c r="O248" i="2"/>
  <c r="O255" i="2"/>
  <c r="O257" i="2"/>
  <c r="O258" i="2"/>
  <c r="O268" i="2"/>
  <c r="O271" i="2"/>
  <c r="O246" i="2"/>
  <c r="O260" i="2"/>
  <c r="O264" i="2"/>
  <c r="O267" i="2"/>
  <c r="O263" i="2"/>
  <c r="O265" i="2"/>
  <c r="O266" i="2"/>
  <c r="O273" i="2"/>
  <c r="O274" i="2"/>
  <c r="O281" i="2"/>
  <c r="O282" i="2"/>
  <c r="O289" i="2"/>
  <c r="O290" i="2"/>
  <c r="O247" i="2"/>
  <c r="O256" i="2"/>
  <c r="O277" i="2"/>
  <c r="O278" i="2"/>
  <c r="O250" i="2"/>
  <c r="O276" i="2"/>
  <c r="O279" i="2"/>
  <c r="O283" i="2"/>
  <c r="O284" i="2"/>
  <c r="O285" i="2"/>
  <c r="O293" i="2"/>
  <c r="O294" i="2"/>
  <c r="O241" i="2"/>
  <c r="O270" i="2"/>
  <c r="O297" i="2"/>
  <c r="O298" i="2"/>
  <c r="O269" i="2"/>
  <c r="O272" i="2"/>
  <c r="O296" i="2"/>
  <c r="O300" i="2"/>
  <c r="O303" i="2"/>
  <c r="O244" i="2"/>
  <c r="O259" i="2"/>
  <c r="O291" i="2"/>
  <c r="O295" i="2"/>
  <c r="O275" i="2"/>
  <c r="O292" i="2"/>
  <c r="O299" i="2"/>
  <c r="O304" i="2"/>
  <c r="O307" i="2"/>
  <c r="O280" i="2"/>
  <c r="O286" i="2"/>
  <c r="O287" i="2"/>
  <c r="O288" i="2"/>
  <c r="O301" i="2"/>
  <c r="O302" i="2"/>
  <c r="O305" i="2"/>
  <c r="O306" i="2"/>
  <c r="CD309" i="2" l="1"/>
  <c r="N115" i="2" s="1"/>
  <c r="Y11" i="31" l="1"/>
  <c r="O115" i="2"/>
  <c r="Q115" i="2" s="1"/>
  <c r="Y13" i="31" l="1"/>
  <c r="S115" i="2"/>
  <c r="BD16" i="5" s="1"/>
  <c r="Y16" i="31" l="1"/>
  <c r="Y15" i="31"/>
</calcChain>
</file>

<file path=xl/comments1.xml><?xml version="1.0" encoding="utf-8"?>
<comments xmlns="http://schemas.openxmlformats.org/spreadsheetml/2006/main">
  <authors>
    <author>IARM</author>
  </authors>
  <commentList>
    <comment ref="C223" authorId="0" shapeId="0">
      <text>
        <r>
          <rPr>
            <b/>
            <sz val="8"/>
            <color indexed="81"/>
            <rFont val="Tahoma"/>
            <family val="2"/>
          </rPr>
          <t>Matrix operation</t>
        </r>
      </text>
    </comment>
  </commentList>
</comments>
</file>

<file path=xl/sharedStrings.xml><?xml version="1.0" encoding="utf-8"?>
<sst xmlns="http://schemas.openxmlformats.org/spreadsheetml/2006/main" count="522" uniqueCount="228">
  <si>
    <t>M</t>
  </si>
  <si>
    <t>A</t>
  </si>
  <si>
    <t>I</t>
  </si>
  <si>
    <t>N</t>
  </si>
  <si>
    <t>L</t>
  </si>
  <si>
    <t>D</t>
  </si>
  <si>
    <t>Lat</t>
  </si>
  <si>
    <t>Lon</t>
  </si>
  <si>
    <t>CommA</t>
  </si>
  <si>
    <t>Square</t>
  </si>
  <si>
    <t>Square numbers</t>
  </si>
  <si>
    <t>Longitude</t>
  </si>
  <si>
    <t>Com A fix</t>
  </si>
  <si>
    <t>Spp B</t>
  </si>
  <si>
    <t>Spp C</t>
  </si>
  <si>
    <t>Com A</t>
  </si>
  <si>
    <t>lat</t>
  </si>
  <si>
    <t>Ranks read from squares</t>
  </si>
  <si>
    <t>Protect</t>
  </si>
  <si>
    <t>Sum A-C</t>
  </si>
  <si>
    <t>sum ranks</t>
  </si>
  <si>
    <t>Optimize</t>
  </si>
  <si>
    <t>FindThe</t>
  </si>
  <si>
    <t>Stop Trials</t>
  </si>
  <si>
    <t>Stop Minutes</t>
  </si>
  <si>
    <t>Stop Change</t>
  </si>
  <si>
    <t>Stop Formula</t>
  </si>
  <si>
    <t>Pop. Size</t>
  </si>
  <si>
    <t>UNUSED</t>
  </si>
  <si>
    <t>Up. Display</t>
  </si>
  <si>
    <t>PauseOnErr</t>
  </si>
  <si>
    <t>Graph</t>
  </si>
  <si>
    <t>MACROS</t>
  </si>
  <si>
    <t>Start</t>
  </si>
  <si>
    <t>BeforeCalc</t>
  </si>
  <si>
    <t>AfterCalc</t>
  </si>
  <si>
    <t>EndTrial</t>
  </si>
  <si>
    <t>Finish</t>
  </si>
  <si>
    <t>Seed</t>
  </si>
  <si>
    <t>FORMAT</t>
  </si>
  <si>
    <t>L.FORMULA</t>
  </si>
  <si>
    <t>RISKOPT/obj</t>
  </si>
  <si>
    <t>MaxIter</t>
  </si>
  <si>
    <t>SmartStop</t>
  </si>
  <si>
    <t>SameSeed</t>
  </si>
  <si>
    <t>SampleType</t>
  </si>
  <si>
    <t>MacroBeforeSim</t>
  </si>
  <si>
    <t>MacroAfterSim</t>
  </si>
  <si>
    <t>#Chrom.</t>
  </si>
  <si>
    <t>#Const.</t>
  </si>
  <si>
    <t>Meth+OtherOps</t>
  </si>
  <si>
    <t>Mut.+Op</t>
  </si>
  <si>
    <t>Cross+Op</t>
  </si>
  <si>
    <t>Descr.</t>
  </si>
  <si>
    <t>TimeBlocks</t>
  </si>
  <si>
    <t>Const</t>
  </si>
  <si>
    <t>#Ranges</t>
  </si>
  <si>
    <t>Range</t>
  </si>
  <si>
    <t>Min</t>
  </si>
  <si>
    <t>Max</t>
  </si>
  <si>
    <t>Flags</t>
  </si>
  <si>
    <t>Type</t>
  </si>
  <si>
    <t>Entry M.</t>
  </si>
  <si>
    <t>Form.</t>
  </si>
  <si>
    <t>Description</t>
  </si>
  <si>
    <t>LeftVal</t>
  </si>
  <si>
    <t>LeftOp</t>
  </si>
  <si>
    <t>Ref.</t>
  </si>
  <si>
    <t>RightOp</t>
  </si>
  <si>
    <t>RightVal</t>
  </si>
  <si>
    <t>PenaltyFct</t>
  </si>
  <si>
    <t>ROevaltime</t>
  </si>
  <si>
    <t>ROfunc</t>
  </si>
  <si>
    <t>ROparam</t>
  </si>
  <si>
    <t>ROFUNCEVAL</t>
  </si>
  <si>
    <t>RISKOPT</t>
  </si>
  <si>
    <t>DEVEVAL</t>
  </si>
  <si>
    <t>EVAL</t>
  </si>
  <si>
    <t>Gen.Log</t>
  </si>
  <si>
    <t>order</t>
  </si>
  <si>
    <t>False,False,False</t>
  </si>
  <si>
    <t>Protect bare sums</t>
  </si>
  <si>
    <t>Euclidean distances between all square centers</t>
  </si>
  <si>
    <t>Euclidean distances between all square centers and the center of the island (5,5)</t>
  </si>
  <si>
    <t>protect</t>
  </si>
  <si>
    <t>Inter-square distance</t>
  </si>
  <si>
    <t>Distance from center</t>
  </si>
  <si>
    <t>center dist</t>
  </si>
  <si>
    <t>sum distance</t>
  </si>
  <si>
    <t>cost</t>
  </si>
  <si>
    <t>no. squares</t>
  </si>
  <si>
    <t>cost sq</t>
  </si>
  <si>
    <t>cost 10 km</t>
  </si>
  <si>
    <t>sum dist</t>
  </si>
  <si>
    <t>long</t>
  </si>
  <si>
    <t>+</t>
  </si>
  <si>
    <t>h</t>
  </si>
  <si>
    <t>Squares marked for conservation</t>
  </si>
  <si>
    <t>Costs</t>
  </si>
  <si>
    <t>Intra-square distances (sum)</t>
  </si>
  <si>
    <t>marked?</t>
  </si>
  <si>
    <t>Cost pr square</t>
  </si>
  <si>
    <t>Cost pr score</t>
  </si>
  <si>
    <t>Mark the desired squares with a 1 for conservation</t>
  </si>
  <si>
    <r>
      <t>Input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(calculate yourself)</t>
    </r>
  </si>
  <si>
    <r>
      <t xml:space="preserve">Output </t>
    </r>
    <r>
      <rPr>
        <sz val="10"/>
        <rFont val="Arial"/>
        <family val="2"/>
      </rPr>
      <t>(automatic, re-calculated)</t>
    </r>
  </si>
  <si>
    <t>//Jorge Santos</t>
  </si>
  <si>
    <t xml:space="preserve">Score in marked areas </t>
  </si>
  <si>
    <t>Distances to center + (sum)</t>
  </si>
  <si>
    <t>The Los Cayos Marine Reserve welcomes you as the new (voluntary) Director</t>
  </si>
  <si>
    <t>the local government to turn Los Cayos into a marine reserve.</t>
  </si>
  <si>
    <t>In the following worksheets you will be quickly updated about:</t>
  </si>
  <si>
    <t>previous ecological and fishery studies</t>
  </si>
  <si>
    <t>constraints imposed by local fishers</t>
  </si>
  <si>
    <t>constraints imposed by difficult econonomic situation</t>
  </si>
  <si>
    <t>constraints imposed by development and transportation needs</t>
  </si>
  <si>
    <t>possibilities for eco-tourism</t>
  </si>
  <si>
    <t>Your task will be to design a marine and fishery reserve that suits the different constraints.</t>
  </si>
  <si>
    <t>Los Cayos Marine Reserve hopes that you have a longer and healthier stay than previous Directors.</t>
  </si>
  <si>
    <t>TASKS</t>
  </si>
  <si>
    <t>rich in corals and marine life,</t>
  </si>
  <si>
    <t>and a sparse but friendly population.</t>
  </si>
  <si>
    <t>In the following pages you will see Los Cayos and the</t>
  </si>
  <si>
    <t>mainland represented by the following map and grid.</t>
  </si>
  <si>
    <t>Depths (m)</t>
  </si>
  <si>
    <t>25-50</t>
  </si>
  <si>
    <t>15-25</t>
  </si>
  <si>
    <t>10-15</t>
  </si>
  <si>
    <t>Legends</t>
  </si>
  <si>
    <t>lon</t>
  </si>
  <si>
    <t>harbour</t>
  </si>
  <si>
    <t>center (lat 5, lon 5)</t>
  </si>
  <si>
    <t>&lt;=10</t>
  </si>
  <si>
    <t>&gt;= 50</t>
  </si>
  <si>
    <t>Geography, bathymetry and currents</t>
  </si>
  <si>
    <t>Community (many species) distribution clearly</t>
  </si>
  <si>
    <t>related to depth and currents.</t>
  </si>
  <si>
    <r>
      <t>Community A</t>
    </r>
    <r>
      <rPr>
        <sz val="10"/>
        <color indexed="18"/>
        <rFont val="Arial"/>
        <family val="2"/>
      </rPr>
      <t xml:space="preserve"> - coral reef</t>
    </r>
  </si>
  <si>
    <t>suitability scores: 0-min, 10-max</t>
  </si>
  <si>
    <r>
      <t>Species B</t>
    </r>
    <r>
      <rPr>
        <sz val="10"/>
        <color indexed="18"/>
        <rFont val="Arial"/>
        <family val="2"/>
      </rPr>
      <t xml:space="preserve"> - important invertebrate</t>
    </r>
  </si>
  <si>
    <t>Spp B related to abundance of Com A</t>
  </si>
  <si>
    <t>but with latitudinal gradient (North-South)</t>
  </si>
  <si>
    <r>
      <t>Species C</t>
    </r>
    <r>
      <rPr>
        <sz val="10"/>
        <color indexed="18"/>
        <rFont val="Arial"/>
        <family val="2"/>
      </rPr>
      <t xml:space="preserve"> - important fish (large carnivour)</t>
    </r>
  </si>
  <si>
    <t>suitability scores</t>
  </si>
  <si>
    <t xml:space="preserve">Spp C independent of Community A and </t>
  </si>
  <si>
    <t>spp B, but with long/lat gradient</t>
  </si>
  <si>
    <t>This species is largely appreciated by</t>
  </si>
  <si>
    <t>fishers and divers.</t>
  </si>
  <si>
    <t>suitability scores not shown</t>
  </si>
  <si>
    <t>This species has no clear distribution</t>
  </si>
  <si>
    <t>Model has shown that it requires a</t>
  </si>
  <si>
    <t>owing to open access fishery</t>
  </si>
  <si>
    <t>or suitability pattern (migratory)</t>
  </si>
  <si>
    <t>May</t>
  </si>
  <si>
    <t>An important international NGO asks you to design a marine reserve that takes</t>
  </si>
  <si>
    <t>into account the suitability of the region to the different communities and species.</t>
  </si>
  <si>
    <t>July</t>
  </si>
  <si>
    <t>Bad news. Despite the large effort by all NGOs the fund raising campaign does not</t>
  </si>
  <si>
    <t>collect more funds than those necessary to implement a reserve of size 10 squares.</t>
  </si>
  <si>
    <t>refuge of minimum size = 11 squares</t>
  </si>
  <si>
    <t>September</t>
  </si>
  <si>
    <t>Good news. The government was very favourable to your proposal for monitoring funds</t>
  </si>
  <si>
    <t>Apply to government for monitoring funds.</t>
  </si>
  <si>
    <t>Re-design the reserve, maximising protection.</t>
  </si>
  <si>
    <t>but only allocated $1180 for that purpose.</t>
  </si>
  <si>
    <t>December</t>
  </si>
  <si>
    <t>Bad news. With the projected rate of inflation you will be left with $1100 in June</t>
  </si>
  <si>
    <t>Re-design reserve, maximising protection for those monitoring costs</t>
  </si>
  <si>
    <t>?</t>
  </si>
  <si>
    <t>February</t>
  </si>
  <si>
    <t>Transportion needs will soar.</t>
  </si>
  <si>
    <t>A ship traphic lane will be opened in the squares</t>
  </si>
  <si>
    <t>The ferry company will however offer compensation.</t>
  </si>
  <si>
    <t>Monitoring budget will be increased to $1155</t>
  </si>
  <si>
    <t>Remember to make counter-proposal for shiping lane.</t>
  </si>
  <si>
    <t>(Keep raising funds)</t>
  </si>
  <si>
    <t>They just ask for permission to start diving-tours to one of the protected areas.</t>
  </si>
  <si>
    <t>Re-design reserve, maximising protection of the 11 squares for those monitoring costs</t>
  </si>
  <si>
    <t>Allocate one of the squares to eco-tourism.</t>
  </si>
  <si>
    <t>(For the time being it seems that the shipping lane will remain where the ferry company wants it.)</t>
  </si>
  <si>
    <r>
      <t>Species D</t>
    </r>
    <r>
      <rPr>
        <sz val="10"/>
        <color indexed="18"/>
        <rFont val="Arial"/>
        <family val="2"/>
      </rPr>
      <t xml:space="preserve"> - important fish species for subsistence fishers</t>
    </r>
  </si>
  <si>
    <t>Good news. The tourism industry offers</t>
  </si>
  <si>
    <t xml:space="preserve"> to pay for a buy-out plan that will ensure the 11th square.</t>
  </si>
  <si>
    <t xml:space="preserve">They will also contribute to your monitoring budget, </t>
  </si>
  <si>
    <t>which will now rise to $1390.</t>
  </si>
  <si>
    <t>By June next year the Marine Reserve will be implemented. You have one year to design it.</t>
  </si>
  <si>
    <t>marked in red. These cannot be included in the reserve.</t>
  </si>
  <si>
    <t xml:space="preserve">of all the marked squares. E.g. for 3 squares there will be 3 lines independently of the </t>
  </si>
  <si>
    <t>shape of the group of squares. A group that forms a square will have shorter distances than</t>
  </si>
  <si>
    <t>a group in line.</t>
  </si>
  <si>
    <r>
      <t>Intra-square distances</t>
    </r>
    <r>
      <rPr>
        <sz val="10"/>
        <rFont val="Arial"/>
        <family val="2"/>
      </rPr>
      <t xml:space="preserve"> - Euclidean distances. Correspond to lines joining the centers</t>
    </r>
  </si>
  <si>
    <r>
      <t>Distances to center-</t>
    </r>
    <r>
      <rPr>
        <sz val="10"/>
        <rFont val="Arial"/>
        <family val="2"/>
      </rPr>
      <t xml:space="preserve"> Sum of Euclidean distances from each square to center (+) of island</t>
    </r>
  </si>
  <si>
    <t>A number of foreign and national governments and NGOs have put a large pressure on</t>
  </si>
  <si>
    <t>Los Cayos</t>
  </si>
  <si>
    <t>Los Cayos is a jewel of the Caribbean,</t>
  </si>
  <si>
    <t>A worksheet named Calculation will help you in that task.</t>
  </si>
  <si>
    <t>Design reserve as you would like it to be.</t>
  </si>
  <si>
    <t>In your final report to donors you will make a cost-benefit analysis:</t>
  </si>
  <si>
    <t>present a graph showing costs pr square and costs per score for a range of total protection scores</t>
  </si>
  <si>
    <t>to prevent extirpation from Los Cayos</t>
  </si>
  <si>
    <t>REPORT</t>
  </si>
  <si>
    <t>Effectively protected</t>
  </si>
  <si>
    <t>B</t>
  </si>
  <si>
    <t>C</t>
  </si>
  <si>
    <t>by species</t>
  </si>
  <si>
    <t>Effectively protected sum scores</t>
  </si>
  <si>
    <t>total score</t>
  </si>
  <si>
    <t>total cost</t>
  </si>
  <si>
    <t>cost pr square</t>
  </si>
  <si>
    <t>cost pr score</t>
  </si>
  <si>
    <t>Total (1 distance=10$)</t>
  </si>
  <si>
    <t>(No square is better than other.)</t>
  </si>
  <si>
    <t>TOTAL SCORES</t>
  </si>
  <si>
    <t>TOTAL SCORES FOR SELECTED AREAS</t>
  </si>
  <si>
    <t>OVERALL SCORE</t>
  </si>
  <si>
    <t>Quick version= input simplified</t>
  </si>
  <si>
    <t>Cayos Cochinos Reserva Marina</t>
  </si>
  <si>
    <t>URL</t>
  </si>
  <si>
    <t>Manual optimization</t>
  </si>
  <si>
    <t>THIS SIDE OF THE SHEET AUTOMATICALLY SHOWS SCORES ACHIEVED.</t>
  </si>
  <si>
    <t>IT CONTAINS FORMULAS - DON'T TOUCH</t>
  </si>
  <si>
    <t>Calculation</t>
  </si>
  <si>
    <t>Do not change the  yellow cells.</t>
  </si>
  <si>
    <t>Santos, J. 2015. CONΣERV IT 1.0 – Student Manual: A Training System for Aquatic Conservation Managers. Septentrio Educational 2015(2).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</si>
  <si>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</si>
  <si>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http://dx.doi.org/10.7557/se.2015.2</t>
  </si>
  <si>
    <t>Chapter 8. Conservation planning</t>
  </si>
  <si>
    <t>DOI: http://dx.doi.org/10.7557/8.3518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</si>
</sst>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3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8"/>
      <color indexed="10"/>
      <name val="Arial"/>
      <family val="2"/>
    </font>
    <font>
      <b/>
      <sz val="8"/>
      <color indexed="81"/>
      <name val="Tahoma"/>
      <family val="2"/>
    </font>
    <font>
      <i/>
      <sz val="8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2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i/>
      <sz val="8"/>
      <color indexed="18"/>
      <name val="Arial"/>
      <family val="2"/>
    </font>
    <font>
      <b/>
      <sz val="8"/>
      <name val="Arial"/>
      <family val="2"/>
    </font>
    <font>
      <b/>
      <i/>
      <sz val="8"/>
      <color indexed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i/>
      <sz val="10"/>
      <color indexed="22"/>
      <name val="Arial"/>
      <family val="2"/>
    </font>
    <font>
      <b/>
      <sz val="16"/>
      <color indexed="10"/>
      <name val="Arial"/>
      <family val="2"/>
    </font>
    <font>
      <u/>
      <sz val="10"/>
      <color theme="10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6"/>
      <color theme="0"/>
      <name val="Calibri"/>
      <family val="2"/>
      <scheme val="minor"/>
    </font>
    <font>
      <i/>
      <sz val="12"/>
      <color indexed="2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0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4" fillId="0" borderId="0" applyNumberFormat="0" applyFill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0" fillId="0" borderId="0"/>
    <xf numFmtId="0" fontId="24" fillId="0" borderId="0" applyNumberForma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3" borderId="1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2" fillId="0" borderId="0" xfId="0" applyFont="1"/>
    <xf numFmtId="0" fontId="3" fillId="2" borderId="0" xfId="0" applyFont="1" applyFill="1"/>
    <xf numFmtId="1" fontId="0" fillId="0" borderId="0" xfId="0" applyNumberFormat="1"/>
    <xf numFmtId="0" fontId="0" fillId="3" borderId="10" xfId="0" applyFill="1" applyBorder="1"/>
    <xf numFmtId="0" fontId="0" fillId="4" borderId="0" xfId="0" applyFill="1"/>
    <xf numFmtId="0" fontId="0" fillId="0" borderId="11" xfId="0" applyBorder="1"/>
    <xf numFmtId="1" fontId="2" fillId="0" borderId="12" xfId="0" applyNumberFormat="1" applyFont="1" applyBorder="1"/>
    <xf numFmtId="1" fontId="0" fillId="3" borderId="0" xfId="0" applyNumberFormat="1" applyFill="1"/>
    <xf numFmtId="165" fontId="1" fillId="2" borderId="7" xfId="0" applyNumberFormat="1" applyFont="1" applyFill="1" applyBorder="1"/>
    <xf numFmtId="165" fontId="1" fillId="2" borderId="1" xfId="0" applyNumberFormat="1" applyFont="1" applyFill="1" applyBorder="1"/>
    <xf numFmtId="165" fontId="1" fillId="2" borderId="4" xfId="0" applyNumberFormat="1" applyFont="1" applyFill="1" applyBorder="1"/>
    <xf numFmtId="165" fontId="1" fillId="2" borderId="6" xfId="0" applyNumberFormat="1" applyFont="1" applyFill="1" applyBorder="1"/>
    <xf numFmtId="165" fontId="1" fillId="2" borderId="3" xfId="0" applyNumberFormat="1" applyFont="1" applyFill="1" applyBorder="1"/>
    <xf numFmtId="165" fontId="1" fillId="2" borderId="2" xfId="0" applyNumberFormat="1" applyFont="1" applyFill="1" applyBorder="1"/>
    <xf numFmtId="165" fontId="1" fillId="3" borderId="1" xfId="0" applyNumberFormat="1" applyFont="1" applyFill="1" applyBorder="1"/>
    <xf numFmtId="165" fontId="1" fillId="2" borderId="8" xfId="0" applyNumberFormat="1" applyFont="1" applyFill="1" applyBorder="1"/>
    <xf numFmtId="165" fontId="1" fillId="2" borderId="5" xfId="0" applyNumberFormat="1" applyFont="1" applyFill="1" applyBorder="1"/>
    <xf numFmtId="165" fontId="1" fillId="2" borderId="9" xfId="0" applyNumberFormat="1" applyFont="1" applyFill="1" applyBorder="1"/>
    <xf numFmtId="0" fontId="5" fillId="3" borderId="0" xfId="0" applyFont="1" applyFill="1"/>
    <xf numFmtId="165" fontId="1" fillId="2" borderId="7" xfId="0" applyNumberFormat="1" applyFont="1" applyFill="1" applyBorder="1" applyAlignment="1">
      <alignment horizontal="center"/>
    </xf>
    <xf numFmtId="165" fontId="0" fillId="0" borderId="0" xfId="0" applyNumberFormat="1"/>
    <xf numFmtId="165" fontId="1" fillId="2" borderId="6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2" fillId="0" borderId="12" xfId="0" applyNumberFormat="1" applyFont="1" applyBorder="1"/>
    <xf numFmtId="0" fontId="0" fillId="3" borderId="13" xfId="0" applyFill="1" applyBorder="1"/>
    <xf numFmtId="0" fontId="2" fillId="0" borderId="12" xfId="0" applyFont="1" applyBorder="1"/>
    <xf numFmtId="1" fontId="2" fillId="3" borderId="0" xfId="0" applyNumberFormat="1" applyFont="1" applyFill="1"/>
    <xf numFmtId="0" fontId="6" fillId="4" borderId="0" xfId="0" applyFont="1" applyFill="1"/>
    <xf numFmtId="0" fontId="5" fillId="0" borderId="0" xfId="0" applyFont="1"/>
    <xf numFmtId="1" fontId="5" fillId="5" borderId="0" xfId="0" applyNumberFormat="1" applyFont="1" applyFill="1"/>
    <xf numFmtId="0" fontId="5" fillId="5" borderId="0" xfId="0" applyFont="1" applyFill="1"/>
    <xf numFmtId="165" fontId="5" fillId="5" borderId="0" xfId="0" applyNumberFormat="1" applyFont="1" applyFill="1"/>
    <xf numFmtId="164" fontId="5" fillId="5" borderId="0" xfId="0" applyNumberFormat="1" applyFont="1" applyFill="1"/>
    <xf numFmtId="0" fontId="3" fillId="0" borderId="0" xfId="0" applyFont="1"/>
    <xf numFmtId="0" fontId="8" fillId="3" borderId="0" xfId="0" applyFont="1" applyFill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3" borderId="0" xfId="0" applyFont="1" applyFill="1" applyBorder="1"/>
    <xf numFmtId="0" fontId="7" fillId="3" borderId="0" xfId="0" quotePrefix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3" borderId="0" xfId="0" applyFont="1" applyFill="1"/>
    <xf numFmtId="0" fontId="3" fillId="3" borderId="0" xfId="0" applyFont="1" applyFill="1" applyAlignment="1">
      <alignment horizontal="center"/>
    </xf>
    <xf numFmtId="0" fontId="10" fillId="2" borderId="0" xfId="0" applyFont="1" applyFill="1"/>
    <xf numFmtId="0" fontId="11" fillId="0" borderId="0" xfId="0" applyFont="1"/>
    <xf numFmtId="0" fontId="0" fillId="6" borderId="0" xfId="0" applyFill="1"/>
    <xf numFmtId="0" fontId="12" fillId="6" borderId="0" xfId="0" applyFont="1" applyFill="1"/>
    <xf numFmtId="0" fontId="2" fillId="6" borderId="0" xfId="0" applyFont="1" applyFill="1"/>
    <xf numFmtId="0" fontId="13" fillId="6" borderId="0" xfId="0" applyFont="1" applyFill="1"/>
    <xf numFmtId="0" fontId="14" fillId="6" borderId="0" xfId="0" applyFont="1" applyFill="1"/>
    <xf numFmtId="1" fontId="1" fillId="2" borderId="1" xfId="0" applyNumberFormat="1" applyFont="1" applyFill="1" applyBorder="1"/>
    <xf numFmtId="0" fontId="14" fillId="0" borderId="0" xfId="0" applyFont="1"/>
    <xf numFmtId="0" fontId="0" fillId="7" borderId="0" xfId="0" applyFill="1"/>
    <xf numFmtId="0" fontId="0" fillId="8" borderId="0" xfId="0" applyFill="1"/>
    <xf numFmtId="0" fontId="0" fillId="8" borderId="0" xfId="0" applyFill="1" applyBorder="1"/>
    <xf numFmtId="1" fontId="1" fillId="9" borderId="1" xfId="0" applyNumberFormat="1" applyFont="1" applyFill="1" applyBorder="1"/>
    <xf numFmtId="1" fontId="1" fillId="10" borderId="1" xfId="0" applyNumberFormat="1" applyFont="1" applyFill="1" applyBorder="1"/>
    <xf numFmtId="1" fontId="1" fillId="2" borderId="14" xfId="0" applyNumberFormat="1" applyFont="1" applyFill="1" applyBorder="1"/>
    <xf numFmtId="1" fontId="1" fillId="10" borderId="14" xfId="0" applyNumberFormat="1" applyFont="1" applyFill="1" applyBorder="1"/>
    <xf numFmtId="1" fontId="1" fillId="9" borderId="15" xfId="0" applyNumberFormat="1" applyFont="1" applyFill="1" applyBorder="1"/>
    <xf numFmtId="1" fontId="1" fillId="2" borderId="16" xfId="0" applyNumberFormat="1" applyFont="1" applyFill="1" applyBorder="1"/>
    <xf numFmtId="1" fontId="1" fillId="9" borderId="16" xfId="0" applyNumberFormat="1" applyFont="1" applyFill="1" applyBorder="1"/>
    <xf numFmtId="1" fontId="1" fillId="9" borderId="17" xfId="0" applyNumberFormat="1" applyFont="1" applyFill="1" applyBorder="1"/>
    <xf numFmtId="0" fontId="3" fillId="0" borderId="0" xfId="0" applyFont="1" applyFill="1"/>
    <xf numFmtId="0" fontId="0" fillId="0" borderId="18" xfId="0" applyBorder="1"/>
    <xf numFmtId="0" fontId="2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Border="1"/>
    <xf numFmtId="0" fontId="0" fillId="0" borderId="22" xfId="0" applyBorder="1"/>
    <xf numFmtId="0" fontId="0" fillId="7" borderId="0" xfId="0" applyFill="1" applyBorder="1"/>
    <xf numFmtId="0" fontId="0" fillId="0" borderId="0" xfId="0" quotePrefix="1" applyBorder="1"/>
    <xf numFmtId="0" fontId="0" fillId="10" borderId="0" xfId="0" applyFill="1" applyBorder="1"/>
    <xf numFmtId="17" fontId="0" fillId="0" borderId="0" xfId="0" quotePrefix="1" applyNumberFormat="1" applyBorder="1"/>
    <xf numFmtId="0" fontId="0" fillId="2" borderId="0" xfId="0" applyFill="1" applyBorder="1"/>
    <xf numFmtId="0" fontId="0" fillId="0" borderId="23" xfId="0" applyBorder="1"/>
    <xf numFmtId="0" fontId="7" fillId="3" borderId="24" xfId="0" quotePrefix="1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1" fontId="1" fillId="10" borderId="17" xfId="0" applyNumberFormat="1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3" borderId="2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3" fillId="3" borderId="23" xfId="0" applyFont="1" applyFill="1" applyBorder="1" applyAlignment="1">
      <alignment horizontal="center"/>
    </xf>
    <xf numFmtId="0" fontId="1" fillId="3" borderId="24" xfId="0" applyFont="1" applyFill="1" applyBorder="1"/>
    <xf numFmtId="0" fontId="1" fillId="3" borderId="25" xfId="0" applyFont="1" applyFill="1" applyBorder="1"/>
    <xf numFmtId="1" fontId="1" fillId="9" borderId="0" xfId="0" applyNumberFormat="1" applyFont="1" applyFill="1" applyBorder="1"/>
    <xf numFmtId="0" fontId="16" fillId="0" borderId="0" xfId="0" applyFont="1"/>
    <xf numFmtId="0" fontId="17" fillId="0" borderId="0" xfId="0" applyFont="1"/>
    <xf numFmtId="0" fontId="1" fillId="11" borderId="6" xfId="0" applyFont="1" applyFill="1" applyBorder="1"/>
    <xf numFmtId="0" fontId="1" fillId="11" borderId="4" xfId="0" applyFont="1" applyFill="1" applyBorder="1"/>
    <xf numFmtId="0" fontId="1" fillId="11" borderId="3" xfId="0" applyFont="1" applyFill="1" applyBorder="1"/>
    <xf numFmtId="0" fontId="1" fillId="11" borderId="7" xfId="0" applyFont="1" applyFill="1" applyBorder="1"/>
    <xf numFmtId="0" fontId="1" fillId="11" borderId="1" xfId="0" applyFont="1" applyFill="1" applyBorder="1"/>
    <xf numFmtId="0" fontId="1" fillId="11" borderId="2" xfId="0" applyFont="1" applyFill="1" applyBorder="1"/>
    <xf numFmtId="0" fontId="1" fillId="11" borderId="8" xfId="0" applyFont="1" applyFill="1" applyBorder="1"/>
    <xf numFmtId="0" fontId="1" fillId="11" borderId="5" xfId="0" applyFont="1" applyFill="1" applyBorder="1"/>
    <xf numFmtId="0" fontId="1" fillId="11" borderId="9" xfId="0" applyFont="1" applyFill="1" applyBorder="1"/>
    <xf numFmtId="0" fontId="18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3" borderId="18" xfId="0" applyFont="1" applyFill="1" applyBorder="1" applyAlignment="1">
      <alignment horizontal="center"/>
    </xf>
    <xf numFmtId="0" fontId="18" fillId="3" borderId="19" xfId="0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/>
    </xf>
    <xf numFmtId="0" fontId="18" fillId="3" borderId="21" xfId="0" applyFont="1" applyFill="1" applyBorder="1" applyAlignment="1">
      <alignment horizontal="center"/>
    </xf>
    <xf numFmtId="0" fontId="18" fillId="3" borderId="22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center"/>
    </xf>
    <xf numFmtId="0" fontId="18" fillId="3" borderId="24" xfId="0" applyFont="1" applyFill="1" applyBorder="1" applyAlignment="1">
      <alignment horizontal="center"/>
    </xf>
    <xf numFmtId="0" fontId="18" fillId="3" borderId="25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" fillId="13" borderId="1" xfId="0" applyFont="1" applyFill="1" applyBorder="1"/>
    <xf numFmtId="0" fontId="1" fillId="13" borderId="8" xfId="0" applyFont="1" applyFill="1" applyBorder="1"/>
    <xf numFmtId="0" fontId="0" fillId="13" borderId="0" xfId="0" applyFill="1"/>
    <xf numFmtId="0" fontId="1" fillId="0" borderId="6" xfId="0" applyFont="1" applyFill="1" applyBorder="1"/>
    <xf numFmtId="0" fontId="1" fillId="0" borderId="4" xfId="0" applyFont="1" applyFill="1" applyBorder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16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8" xfId="0" applyFont="1" applyFill="1" applyBorder="1"/>
    <xf numFmtId="0" fontId="1" fillId="0" borderId="5" xfId="0" applyFont="1" applyFill="1" applyBorder="1"/>
    <xf numFmtId="0" fontId="1" fillId="0" borderId="9" xfId="0" applyFont="1" applyFill="1" applyBorder="1"/>
    <xf numFmtId="0" fontId="20" fillId="3" borderId="18" xfId="0" applyFont="1" applyFill="1" applyBorder="1"/>
    <xf numFmtId="0" fontId="2" fillId="3" borderId="0" xfId="0" applyFont="1" applyFill="1"/>
    <xf numFmtId="0" fontId="1" fillId="8" borderId="1" xfId="0" applyFont="1" applyFill="1" applyBorder="1"/>
    <xf numFmtId="0" fontId="1" fillId="8" borderId="15" xfId="0" applyFont="1" applyFill="1" applyBorder="1"/>
    <xf numFmtId="0" fontId="21" fillId="0" borderId="24" xfId="0" applyFont="1" applyBorder="1"/>
    <xf numFmtId="0" fontId="22" fillId="0" borderId="0" xfId="0" applyFont="1"/>
    <xf numFmtId="1" fontId="0" fillId="0" borderId="23" xfId="0" applyNumberFormat="1" applyBorder="1"/>
    <xf numFmtId="1" fontId="0" fillId="0" borderId="24" xfId="0" applyNumberFormat="1" applyBorder="1"/>
    <xf numFmtId="1" fontId="0" fillId="0" borderId="25" xfId="0" applyNumberFormat="1" applyBorder="1"/>
    <xf numFmtId="1" fontId="10" fillId="3" borderId="0" xfId="0" applyNumberFormat="1" applyFont="1" applyFill="1"/>
    <xf numFmtId="1" fontId="10" fillId="3" borderId="26" xfId="0" applyNumberFormat="1" applyFont="1" applyFill="1" applyBorder="1"/>
    <xf numFmtId="0" fontId="2" fillId="14" borderId="1" xfId="0" applyFont="1" applyFill="1" applyBorder="1"/>
    <xf numFmtId="1" fontId="10" fillId="0" borderId="1" xfId="0" applyNumberFormat="1" applyFont="1" applyBorder="1"/>
    <xf numFmtId="0" fontId="2" fillId="0" borderId="1" xfId="0" applyFont="1" applyFill="1" applyBorder="1"/>
    <xf numFmtId="1" fontId="1" fillId="15" borderId="6" xfId="0" applyNumberFormat="1" applyFont="1" applyFill="1" applyBorder="1"/>
    <xf numFmtId="0" fontId="1" fillId="16" borderId="0" xfId="0" applyFont="1" applyFill="1" applyBorder="1"/>
    <xf numFmtId="0" fontId="7" fillId="16" borderId="0" xfId="0" quotePrefix="1" applyFont="1" applyFill="1" applyBorder="1" applyAlignment="1">
      <alignment horizontal="center"/>
    </xf>
    <xf numFmtId="0" fontId="3" fillId="16" borderId="0" xfId="0" applyFont="1" applyFill="1" applyBorder="1" applyAlignment="1">
      <alignment horizontal="center"/>
    </xf>
    <xf numFmtId="0" fontId="10" fillId="0" borderId="0" xfId="0" applyFont="1" applyBorder="1"/>
    <xf numFmtId="1" fontId="9" fillId="3" borderId="0" xfId="0" applyNumberFormat="1" applyFont="1" applyFill="1"/>
    <xf numFmtId="0" fontId="9" fillId="3" borderId="0" xfId="0" applyFont="1" applyFill="1"/>
    <xf numFmtId="1" fontId="9" fillId="3" borderId="0" xfId="0" applyNumberFormat="1" applyFont="1" applyFill="1" applyAlignment="1">
      <alignment horizontal="center"/>
    </xf>
    <xf numFmtId="0" fontId="23" fillId="6" borderId="0" xfId="0" applyFont="1" applyFill="1"/>
    <xf numFmtId="0" fontId="0" fillId="17" borderId="0" xfId="0" applyFill="1"/>
    <xf numFmtId="0" fontId="24" fillId="17" borderId="0" xfId="1" applyFill="1"/>
    <xf numFmtId="0" fontId="10" fillId="17" borderId="21" xfId="0" applyFont="1" applyFill="1" applyBorder="1"/>
    <xf numFmtId="0" fontId="10" fillId="17" borderId="0" xfId="0" applyFont="1" applyFill="1"/>
    <xf numFmtId="0" fontId="25" fillId="18" borderId="0" xfId="2"/>
    <xf numFmtId="0" fontId="10" fillId="6" borderId="0" xfId="0" applyFont="1" applyFill="1"/>
    <xf numFmtId="0" fontId="26" fillId="0" borderId="0" xfId="0" applyFont="1"/>
    <xf numFmtId="0" fontId="27" fillId="18" borderId="0" xfId="2" applyFont="1"/>
    <xf numFmtId="0" fontId="28" fillId="0" borderId="0" xfId="0" applyFont="1"/>
    <xf numFmtId="0" fontId="30" fillId="0" borderId="0" xfId="0" applyFont="1"/>
    <xf numFmtId="0" fontId="29" fillId="20" borderId="0" xfId="0" applyFont="1" applyFill="1"/>
    <xf numFmtId="0" fontId="30" fillId="20" borderId="0" xfId="0" applyFont="1" applyFill="1"/>
    <xf numFmtId="0" fontId="25" fillId="19" borderId="0" xfId="3"/>
    <xf numFmtId="0" fontId="31" fillId="19" borderId="0" xfId="3" applyFont="1"/>
    <xf numFmtId="0" fontId="10" fillId="0" borderId="0" xfId="4"/>
    <xf numFmtId="0" fontId="24" fillId="0" borderId="0" xfId="5"/>
    <xf numFmtId="0" fontId="24" fillId="0" borderId="0" xfId="5" applyFont="1"/>
    <xf numFmtId="0" fontId="10" fillId="0" borderId="0" xfId="5" applyFont="1"/>
    <xf numFmtId="0" fontId="24" fillId="0" borderId="0" xfId="1"/>
  </cellXfs>
  <cellStyles count="6">
    <cellStyle name="Accent4" xfId="2" builtinId="41"/>
    <cellStyle name="Accent5" xfId="3" builtinId="45"/>
    <cellStyle name="Hyperlink" xfId="1" builtinId="8"/>
    <cellStyle name="Hyperlink 2" xfId="5"/>
    <cellStyle name="Normal" xfId="0" builtinId="0"/>
    <cellStyle name="Normal 2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Protection-cost for 10 squares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Ecology!#REF!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ysDash"/>
              </a:ln>
            </c:spPr>
            <c:trendlineType val="poly"/>
            <c:order val="2"/>
            <c:intercept val="400"/>
            <c:dispRSqr val="0"/>
            <c:dispEq val="0"/>
          </c:trendline>
          <c:xVal>
            <c:numRef>
              <c:f>Ecology!#REF!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Ecology!#REF!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012552"/>
        <c:axId val="295012944"/>
      </c:scatterChart>
      <c:scatterChart>
        <c:scatterStyle val="lineMarker"/>
        <c:varyColors val="0"/>
        <c:ser>
          <c:idx val="1"/>
          <c:order val="1"/>
          <c:tx>
            <c:v>cost pr score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xVal>
            <c:numRef>
              <c:f>Ecology!#REF!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Ecology!#REF!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013336"/>
        <c:axId val="295013728"/>
      </c:scatterChart>
      <c:valAx>
        <c:axId val="295012552"/>
        <c:scaling>
          <c:orientation val="minMax"/>
          <c:max val="200"/>
          <c:min val="120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Total protection score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95012944"/>
        <c:crosses val="autoZero"/>
        <c:crossBetween val="midCat"/>
      </c:valAx>
      <c:valAx>
        <c:axId val="295012944"/>
        <c:scaling>
          <c:orientation val="minMax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cost pr square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95012552"/>
        <c:crosses val="autoZero"/>
        <c:crossBetween val="midCat"/>
      </c:valAx>
      <c:valAx>
        <c:axId val="29501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5013728"/>
        <c:crosses val="autoZero"/>
        <c:crossBetween val="midCat"/>
      </c:valAx>
      <c:valAx>
        <c:axId val="29501372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cost pr score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95013336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360" verticalDpi="36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Protection-cost for 10 squares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Report!#REF!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ysDash"/>
              </a:ln>
            </c:spPr>
            <c:trendlineType val="poly"/>
            <c:order val="2"/>
            <c:intercept val="400"/>
            <c:dispRSqr val="0"/>
            <c:dispEq val="0"/>
          </c:trendline>
          <c:xVal>
            <c:numRef>
              <c:f>Report!#REF!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Report!#REF!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063976"/>
        <c:axId val="417064368"/>
      </c:scatterChart>
      <c:scatterChart>
        <c:scatterStyle val="lineMarker"/>
        <c:varyColors val="0"/>
        <c:ser>
          <c:idx val="1"/>
          <c:order val="1"/>
          <c:tx>
            <c:v>cost pr score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xVal>
            <c:numRef>
              <c:f>Report!#REF!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Report!#REF!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064760"/>
        <c:axId val="417065152"/>
      </c:scatterChart>
      <c:valAx>
        <c:axId val="417063976"/>
        <c:scaling>
          <c:orientation val="minMax"/>
          <c:max val="200"/>
          <c:min val="120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Total protection score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7064368"/>
        <c:crosses val="autoZero"/>
        <c:crossBetween val="midCat"/>
      </c:valAx>
      <c:valAx>
        <c:axId val="417064368"/>
        <c:scaling>
          <c:orientation val="minMax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cost pr square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7063976"/>
        <c:crosses val="autoZero"/>
        <c:crossBetween val="midCat"/>
      </c:valAx>
      <c:valAx>
        <c:axId val="417064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065152"/>
        <c:crosses val="autoZero"/>
        <c:crossBetween val="midCat"/>
      </c:valAx>
      <c:valAx>
        <c:axId val="4170651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cost pr score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7064760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360" verticalDpi="360" copies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Protection-cost for 10 squares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Calculation!#REF!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ysDash"/>
              </a:ln>
            </c:spPr>
            <c:trendlineType val="poly"/>
            <c:order val="2"/>
            <c:intercept val="400"/>
            <c:dispRSqr val="0"/>
            <c:dispEq val="0"/>
          </c:trendline>
          <c:xVal>
            <c:numRef>
              <c:f>Calculation!#REF!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Calculation!#REF!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065936"/>
        <c:axId val="417066328"/>
      </c:scatterChart>
      <c:scatterChart>
        <c:scatterStyle val="lineMarker"/>
        <c:varyColors val="0"/>
        <c:ser>
          <c:idx val="1"/>
          <c:order val="1"/>
          <c:tx>
            <c:v>cost pr score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xVal>
            <c:numRef>
              <c:f>Calculation!#REF!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Calculation!#REF!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066720"/>
        <c:axId val="417067112"/>
      </c:scatterChart>
      <c:valAx>
        <c:axId val="417065936"/>
        <c:scaling>
          <c:orientation val="minMax"/>
          <c:max val="200"/>
          <c:min val="120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Total protection score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7066328"/>
        <c:crosses val="autoZero"/>
        <c:crossBetween val="midCat"/>
      </c:valAx>
      <c:valAx>
        <c:axId val="417066328"/>
        <c:scaling>
          <c:orientation val="minMax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cost pr square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7065936"/>
        <c:crosses val="autoZero"/>
        <c:crossBetween val="midCat"/>
      </c:valAx>
      <c:valAx>
        <c:axId val="417066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067112"/>
        <c:crosses val="autoZero"/>
        <c:crossBetween val="midCat"/>
      </c:valAx>
      <c:valAx>
        <c:axId val="4170671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cost pr score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17066720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360" verticalDpi="360" copies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chart" Target="../charts/chart1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477837</xdr:colOff>
      <xdr:row>37</xdr:row>
      <xdr:rowOff>50801</xdr:rowOff>
    </xdr:from>
    <xdr:to>
      <xdr:col>15</xdr:col>
      <xdr:colOff>354012</xdr:colOff>
      <xdr:row>46</xdr:row>
      <xdr:rowOff>142876</xdr:rowOff>
    </xdr:to>
    <xdr:pic>
      <xdr:nvPicPr>
        <xdr:cNvPr id="51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462" y="6321426"/>
          <a:ext cx="1971675" cy="152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138647</xdr:colOff>
      <xdr:row>12</xdr:row>
      <xdr:rowOff>111125</xdr:rowOff>
    </xdr:from>
    <xdr:to>
      <xdr:col>15</xdr:col>
      <xdr:colOff>485275</xdr:colOff>
      <xdr:row>31</xdr:row>
      <xdr:rowOff>27940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1272" y="2254250"/>
          <a:ext cx="2442128" cy="30918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39688</xdr:rowOff>
    </xdr:from>
    <xdr:to>
      <xdr:col>6</xdr:col>
      <xdr:colOff>431113</xdr:colOff>
      <xdr:row>12</xdr:row>
      <xdr:rowOff>52604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9688"/>
          <a:ext cx="3574363" cy="2156041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36</xdr:row>
      <xdr:rowOff>39688</xdr:rowOff>
    </xdr:from>
    <xdr:to>
      <xdr:col>9</xdr:col>
      <xdr:colOff>377190</xdr:colOff>
      <xdr:row>50</xdr:row>
      <xdr:rowOff>131474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75" y="6151563"/>
          <a:ext cx="5076190" cy="2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70</xdr:row>
      <xdr:rowOff>0</xdr:rowOff>
    </xdr:from>
    <xdr:to>
      <xdr:col>26</xdr:col>
      <xdr:colOff>0</xdr:colOff>
      <xdr:row>70</xdr:row>
      <xdr:rowOff>0</xdr:rowOff>
    </xdr:to>
    <xdr:graphicFrame macro="">
      <xdr:nvGraphicFramePr>
        <xdr:cNvPr id="2049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0</xdr:row>
      <xdr:rowOff>28575</xdr:rowOff>
    </xdr:from>
    <xdr:to>
      <xdr:col>10</xdr:col>
      <xdr:colOff>133350</xdr:colOff>
      <xdr:row>2</xdr:row>
      <xdr:rowOff>152400</xdr:rowOff>
    </xdr:to>
    <xdr:sp macro="" textlink="">
      <xdr:nvSpPr>
        <xdr:cNvPr id="2050" name="WordArt 2"/>
        <xdr:cNvSpPr>
          <a:spLocks noChangeArrowheads="1" noChangeShapeType="1" noTextEdit="1"/>
        </xdr:cNvSpPr>
      </xdr:nvSpPr>
      <xdr:spPr bwMode="auto">
        <a:xfrm>
          <a:off x="76200" y="28575"/>
          <a:ext cx="1809750" cy="447675"/>
        </a:xfrm>
        <a:prstGeom prst="rect">
          <a:avLst/>
        </a:prstGeom>
      </xdr:spPr>
      <xdr:txBody>
        <a:bodyPr wrap="none" fromWordArt="1">
          <a:prstTxWarp prst="textDoubleWave1">
            <a:avLst>
              <a:gd name="adj1" fmla="val 6500"/>
              <a:gd name="adj2" fmla="val 546"/>
            </a:avLst>
          </a:prstTxWarp>
        </a:bodyPr>
        <a:lstStyle/>
        <a:p>
          <a:pPr algn="ctr" rtl="0">
            <a:buNone/>
          </a:pPr>
          <a:r>
            <a:rPr lang="nb-NO" sz="3600" kern="10" spc="-360">
              <a:ln w="12700">
                <a:solidFill>
                  <a:srgbClr val="000099"/>
                </a:solidFill>
                <a:round/>
                <a:headEnd/>
                <a:tailEnd/>
              </a:ln>
              <a:solidFill>
                <a:srgbClr val="33CCFF"/>
              </a:solidFill>
              <a:effectLst>
                <a:outerShdw dist="125724" dir="18900000" algn="ctr" rotWithShape="0">
                  <a:srgbClr val="000099"/>
                </a:outerShdw>
              </a:effectLst>
              <a:latin typeface="Impact"/>
            </a:rPr>
            <a:t>Bienvenido a Los Cayos</a:t>
          </a:r>
        </a:p>
      </xdr:txBody>
    </xdr:sp>
    <xdr:clientData/>
  </xdr:twoCellAnchor>
  <xdr:twoCellAnchor>
    <xdr:from>
      <xdr:col>17</xdr:col>
      <xdr:colOff>19050</xdr:colOff>
      <xdr:row>4</xdr:row>
      <xdr:rowOff>9525</xdr:rowOff>
    </xdr:from>
    <xdr:to>
      <xdr:col>20</xdr:col>
      <xdr:colOff>66675</xdr:colOff>
      <xdr:row>8</xdr:row>
      <xdr:rowOff>28575</xdr:rowOff>
    </xdr:to>
    <xdr:sp macro="" textlink="">
      <xdr:nvSpPr>
        <xdr:cNvPr id="2053" name="AutoShape 5"/>
        <xdr:cNvSpPr>
          <a:spLocks noChangeArrowheads="1"/>
        </xdr:cNvSpPr>
      </xdr:nvSpPr>
      <xdr:spPr bwMode="auto">
        <a:xfrm>
          <a:off x="3028950" y="657225"/>
          <a:ext cx="561975" cy="666750"/>
        </a:xfrm>
        <a:prstGeom prst="curvedLeftArrow">
          <a:avLst>
            <a:gd name="adj1" fmla="val 30221"/>
            <a:gd name="adj2" fmla="val 53950"/>
            <a:gd name="adj3" fmla="val 5363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stress</a:t>
          </a:r>
          <a:endParaRPr lang="nb-NO"/>
        </a:p>
      </xdr:txBody>
    </xdr:sp>
    <xdr:clientData/>
  </xdr:twoCellAnchor>
  <xdr:twoCellAnchor editAs="oneCell">
    <xdr:from>
      <xdr:col>28</xdr:col>
      <xdr:colOff>21980</xdr:colOff>
      <xdr:row>47</xdr:row>
      <xdr:rowOff>58394</xdr:rowOff>
    </xdr:from>
    <xdr:to>
      <xdr:col>32</xdr:col>
      <xdr:colOff>252190</xdr:colOff>
      <xdr:row>58</xdr:row>
      <xdr:rowOff>36979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0038" y="7656413"/>
          <a:ext cx="2662748" cy="1759028"/>
        </a:xfrm>
        <a:prstGeom prst="rect">
          <a:avLst/>
        </a:prstGeom>
      </xdr:spPr>
    </xdr:pic>
    <xdr:clientData/>
  </xdr:twoCellAnchor>
  <xdr:twoCellAnchor editAs="oneCell">
    <xdr:from>
      <xdr:col>28</xdr:col>
      <xdr:colOff>37902</xdr:colOff>
      <xdr:row>2</xdr:row>
      <xdr:rowOff>65942</xdr:rowOff>
    </xdr:from>
    <xdr:to>
      <xdr:col>34</xdr:col>
      <xdr:colOff>57441</xdr:colOff>
      <xdr:row>16</xdr:row>
      <xdr:rowOff>21981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05960" y="388327"/>
          <a:ext cx="3668346" cy="2212731"/>
        </a:xfrm>
        <a:prstGeom prst="rect">
          <a:avLst/>
        </a:prstGeom>
      </xdr:spPr>
    </xdr:pic>
    <xdr:clientData/>
  </xdr:twoCellAnchor>
  <xdr:twoCellAnchor editAs="oneCell">
    <xdr:from>
      <xdr:col>27</xdr:col>
      <xdr:colOff>7326</xdr:colOff>
      <xdr:row>27</xdr:row>
      <xdr:rowOff>78915</xdr:rowOff>
    </xdr:from>
    <xdr:to>
      <xdr:col>33</xdr:col>
      <xdr:colOff>354503</xdr:colOff>
      <xdr:row>42</xdr:row>
      <xdr:rowOff>107182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7249" y="4438434"/>
          <a:ext cx="3995985" cy="2453479"/>
        </a:xfrm>
        <a:prstGeom prst="rect">
          <a:avLst/>
        </a:prstGeom>
      </xdr:spPr>
    </xdr:pic>
    <xdr:clientData/>
  </xdr:twoCellAnchor>
  <xdr:twoCellAnchor editAs="oneCell">
    <xdr:from>
      <xdr:col>29</xdr:col>
      <xdr:colOff>43501</xdr:colOff>
      <xdr:row>65</xdr:row>
      <xdr:rowOff>117231</xdr:rowOff>
    </xdr:from>
    <xdr:to>
      <xdr:col>32</xdr:col>
      <xdr:colOff>189274</xdr:colOff>
      <xdr:row>82</xdr:row>
      <xdr:rowOff>14654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19693" y="10631366"/>
          <a:ext cx="1970177" cy="26523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20</xdr:col>
      <xdr:colOff>133350</xdr:colOff>
      <xdr:row>2</xdr:row>
      <xdr:rowOff>152400</xdr:rowOff>
    </xdr:to>
    <xdr:sp macro="" textlink="">
      <xdr:nvSpPr>
        <xdr:cNvPr id="6145" name="WordArt 1"/>
        <xdr:cNvSpPr>
          <a:spLocks noChangeArrowheads="1" noChangeShapeType="1" noTextEdit="1"/>
        </xdr:cNvSpPr>
      </xdr:nvSpPr>
      <xdr:spPr bwMode="auto">
        <a:xfrm>
          <a:off x="85725" y="28575"/>
          <a:ext cx="3667125" cy="447675"/>
        </a:xfrm>
        <a:prstGeom prst="rect">
          <a:avLst/>
        </a:prstGeom>
      </xdr:spPr>
      <xdr:txBody>
        <a:bodyPr wrap="none" fromWordArt="1">
          <a:prstTxWarp prst="textDoubleWave1">
            <a:avLst>
              <a:gd name="adj1" fmla="val 6500"/>
              <a:gd name="adj2" fmla="val 546"/>
            </a:avLst>
          </a:prstTxWarp>
        </a:bodyPr>
        <a:lstStyle/>
        <a:p>
          <a:pPr algn="ctr" rtl="0">
            <a:buNone/>
          </a:pPr>
          <a:r>
            <a:rPr lang="nb-NO" sz="3600" kern="10" spc="-360">
              <a:ln w="12700">
                <a:solidFill>
                  <a:srgbClr val="000099"/>
                </a:solidFill>
                <a:round/>
                <a:headEnd/>
                <a:tailEnd/>
              </a:ln>
              <a:solidFill>
                <a:srgbClr val="33CCFF"/>
              </a:solidFill>
              <a:effectLst>
                <a:outerShdw dist="125724" dir="18900000" algn="ctr" rotWithShape="0">
                  <a:srgbClr val="000099"/>
                </a:outerShdw>
              </a:effectLst>
              <a:latin typeface="Impact"/>
            </a:rPr>
            <a:t>Welcome to Los Keys</a:t>
          </a:r>
        </a:p>
      </xdr:txBody>
    </xdr:sp>
    <xdr:clientData/>
  </xdr:twoCellAnchor>
  <xdr:twoCellAnchor editAs="oneCell">
    <xdr:from>
      <xdr:col>6</xdr:col>
      <xdr:colOff>123825</xdr:colOff>
      <xdr:row>77</xdr:row>
      <xdr:rowOff>19050</xdr:rowOff>
    </xdr:from>
    <xdr:to>
      <xdr:col>17</xdr:col>
      <xdr:colOff>19050</xdr:colOff>
      <xdr:row>86</xdr:row>
      <xdr:rowOff>114300</xdr:rowOff>
    </xdr:to>
    <xdr:pic>
      <xdr:nvPicPr>
        <xdr:cNvPr id="61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2525375"/>
          <a:ext cx="188595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85725</xdr:colOff>
      <xdr:row>61</xdr:row>
      <xdr:rowOff>19050</xdr:rowOff>
    </xdr:from>
    <xdr:to>
      <xdr:col>27</xdr:col>
      <xdr:colOff>133350</xdr:colOff>
      <xdr:row>68</xdr:row>
      <xdr:rowOff>142875</xdr:rowOff>
    </xdr:to>
    <xdr:pic>
      <xdr:nvPicPr>
        <xdr:cNvPr id="61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9934575"/>
          <a:ext cx="185737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117231</xdr:colOff>
      <xdr:row>19</xdr:row>
      <xdr:rowOff>153866</xdr:rowOff>
    </xdr:from>
    <xdr:to>
      <xdr:col>39</xdr:col>
      <xdr:colOff>50610</xdr:colOff>
      <xdr:row>33</xdr:row>
      <xdr:rowOff>118684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62904" y="3231174"/>
          <a:ext cx="3450302" cy="22215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16</xdr:row>
      <xdr:rowOff>0</xdr:rowOff>
    </xdr:from>
    <xdr:to>
      <xdr:col>13</xdr:col>
      <xdr:colOff>0</xdr:colOff>
      <xdr:row>16</xdr:row>
      <xdr:rowOff>0</xdr:rowOff>
    </xdr:to>
    <xdr:graphicFrame macro="">
      <xdr:nvGraphicFramePr>
        <xdr:cNvPr id="7169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17</xdr:row>
      <xdr:rowOff>0</xdr:rowOff>
    </xdr:from>
    <xdr:to>
      <xdr:col>27</xdr:col>
      <xdr:colOff>438150</xdr:colOff>
      <xdr:row>17</xdr:row>
      <xdr:rowOff>0</xdr:rowOff>
    </xdr:to>
    <xdr:graphicFrame macro="">
      <xdr:nvGraphicFramePr>
        <xdr:cNvPr id="3073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40</xdr:col>
      <xdr:colOff>504825</xdr:colOff>
      <xdr:row>13</xdr:row>
      <xdr:rowOff>76200</xdr:rowOff>
    </xdr:from>
    <xdr:to>
      <xdr:col>47</xdr:col>
      <xdr:colOff>440748</xdr:colOff>
      <xdr:row>27</xdr:row>
      <xdr:rowOff>76785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0175" y="2505075"/>
          <a:ext cx="3603048" cy="23532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6EJotgr0wm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dx.doi.org/10.7557/8.3518" TargetMode="External"/><Relationship Id="rId1" Type="http://schemas.openxmlformats.org/officeDocument/2006/relationships/hyperlink" Target="http://creativecommons.org/licenses/by/4.0/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6"/>
  <sheetViews>
    <sheetView workbookViewId="0"/>
  </sheetViews>
  <sheetFormatPr defaultColWidth="11.42578125" defaultRowHeight="12.75" x14ac:dyDescent="0.2"/>
  <cols>
    <col min="1" max="1" width="10" customWidth="1"/>
    <col min="2" max="4" width="9.140625" customWidth="1"/>
    <col min="5" max="5" width="10.85546875" customWidth="1"/>
    <col min="6" max="256" width="9.140625" customWidth="1"/>
  </cols>
  <sheetData>
    <row r="1" spans="1:62" x14ac:dyDescent="0.2">
      <c r="A1" t="s">
        <v>21</v>
      </c>
      <c r="B1" s="15">
        <f>motor!$K$115</f>
        <v>8.6892598610934098</v>
      </c>
      <c r="F1" t="s">
        <v>32</v>
      </c>
      <c r="I1" t="s">
        <v>39</v>
      </c>
      <c r="J1">
        <v>3</v>
      </c>
      <c r="L1" t="s">
        <v>41</v>
      </c>
    </row>
    <row r="2" spans="1:62" x14ac:dyDescent="0.2">
      <c r="A2" t="s">
        <v>22</v>
      </c>
      <c r="B2">
        <v>2</v>
      </c>
      <c r="C2">
        <v>0</v>
      </c>
      <c r="F2" t="s">
        <v>33</v>
      </c>
      <c r="G2" t="b">
        <v>0</v>
      </c>
      <c r="I2" t="s">
        <v>40</v>
      </c>
      <c r="L2" t="s">
        <v>42</v>
      </c>
    </row>
    <row r="3" spans="1:62" x14ac:dyDescent="0.2">
      <c r="A3" t="s">
        <v>23</v>
      </c>
      <c r="B3" t="b">
        <v>0</v>
      </c>
      <c r="C3">
        <v>1000</v>
      </c>
      <c r="F3" t="s">
        <v>34</v>
      </c>
      <c r="G3" t="b">
        <v>0</v>
      </c>
      <c r="L3" t="s">
        <v>43</v>
      </c>
    </row>
    <row r="4" spans="1:62" x14ac:dyDescent="0.2">
      <c r="A4" t="s">
        <v>24</v>
      </c>
      <c r="B4" t="b">
        <v>0</v>
      </c>
      <c r="C4">
        <v>5</v>
      </c>
      <c r="F4" t="s">
        <v>35</v>
      </c>
      <c r="G4" t="b">
        <v>0</v>
      </c>
      <c r="L4" t="s">
        <v>44</v>
      </c>
    </row>
    <row r="5" spans="1:62" x14ac:dyDescent="0.2">
      <c r="A5" t="s">
        <v>25</v>
      </c>
      <c r="B5" t="b">
        <v>0</v>
      </c>
      <c r="C5">
        <v>100</v>
      </c>
      <c r="D5">
        <v>1</v>
      </c>
      <c r="E5" t="b">
        <v>1</v>
      </c>
      <c r="F5" t="s">
        <v>36</v>
      </c>
      <c r="G5" t="b">
        <v>0</v>
      </c>
      <c r="L5" t="s">
        <v>45</v>
      </c>
    </row>
    <row r="6" spans="1:62" x14ac:dyDescent="0.2">
      <c r="A6" t="s">
        <v>26</v>
      </c>
      <c r="B6" t="b">
        <v>0</v>
      </c>
      <c r="F6" t="s">
        <v>37</v>
      </c>
      <c r="G6" t="b">
        <v>0</v>
      </c>
      <c r="L6" t="s">
        <v>46</v>
      </c>
    </row>
    <row r="7" spans="1:62" x14ac:dyDescent="0.2">
      <c r="A7" t="s">
        <v>27</v>
      </c>
      <c r="B7">
        <v>50</v>
      </c>
      <c r="L7" t="s">
        <v>47</v>
      </c>
    </row>
    <row r="8" spans="1:62" x14ac:dyDescent="0.2">
      <c r="A8" t="s">
        <v>28</v>
      </c>
      <c r="B8" t="s">
        <v>28</v>
      </c>
      <c r="F8" t="s">
        <v>38</v>
      </c>
      <c r="G8" t="b">
        <v>1</v>
      </c>
      <c r="H8">
        <v>1</v>
      </c>
    </row>
    <row r="9" spans="1:62" x14ac:dyDescent="0.2">
      <c r="A9" t="s">
        <v>29</v>
      </c>
      <c r="B9">
        <v>3</v>
      </c>
    </row>
    <row r="10" spans="1:62" x14ac:dyDescent="0.2">
      <c r="A10" t="s">
        <v>30</v>
      </c>
      <c r="B10" t="b">
        <v>0</v>
      </c>
    </row>
    <row r="11" spans="1:62" x14ac:dyDescent="0.2">
      <c r="A11" t="s">
        <v>78</v>
      </c>
      <c r="B11" t="b">
        <v>0</v>
      </c>
    </row>
    <row r="12" spans="1:62" x14ac:dyDescent="0.2">
      <c r="A12" t="s">
        <v>31</v>
      </c>
      <c r="B12" t="b">
        <v>0</v>
      </c>
    </row>
    <row r="14" spans="1:62" ht="13.5" thickBot="1" x14ac:dyDescent="0.25">
      <c r="A14" t="s">
        <v>48</v>
      </c>
      <c r="B14">
        <v>1</v>
      </c>
      <c r="AX14" t="s">
        <v>49</v>
      </c>
      <c r="AY14">
        <v>1</v>
      </c>
    </row>
    <row r="15" spans="1:62" s="18" customFormat="1" ht="13.5" thickTop="1" x14ac:dyDescent="0.2">
      <c r="A15" s="18" t="s">
        <v>50</v>
      </c>
      <c r="B15" s="18" t="s">
        <v>51</v>
      </c>
      <c r="C15" s="18" t="s">
        <v>52</v>
      </c>
      <c r="D15" s="18" t="s">
        <v>53</v>
      </c>
      <c r="E15" s="18" t="s">
        <v>54</v>
      </c>
      <c r="F15" s="18" t="s">
        <v>55</v>
      </c>
      <c r="G15" s="18" t="s">
        <v>56</v>
      </c>
      <c r="H15" s="18" t="s">
        <v>57</v>
      </c>
      <c r="I15" s="18" t="s">
        <v>58</v>
      </c>
      <c r="J15" s="18" t="s">
        <v>59</v>
      </c>
      <c r="K15" s="18" t="s">
        <v>60</v>
      </c>
      <c r="AT15" s="18" t="s">
        <v>74</v>
      </c>
      <c r="AU15" s="18" t="s">
        <v>75</v>
      </c>
      <c r="AV15" s="18" t="s">
        <v>76</v>
      </c>
      <c r="AW15" s="18" t="s">
        <v>77</v>
      </c>
      <c r="AX15" s="18" t="s">
        <v>61</v>
      </c>
      <c r="AY15" s="18" t="s">
        <v>62</v>
      </c>
      <c r="AZ15" s="18" t="s">
        <v>63</v>
      </c>
      <c r="BA15" s="18" t="s">
        <v>64</v>
      </c>
      <c r="BB15" s="18" t="s">
        <v>65</v>
      </c>
      <c r="BC15" s="18" t="s">
        <v>66</v>
      </c>
      <c r="BD15" s="18" t="s">
        <v>67</v>
      </c>
      <c r="BE15" s="18" t="s">
        <v>68</v>
      </c>
      <c r="BF15" s="18" t="s">
        <v>69</v>
      </c>
      <c r="BG15" s="18" t="s">
        <v>70</v>
      </c>
      <c r="BH15" s="18" t="s">
        <v>71</v>
      </c>
      <c r="BI15" s="18" t="s">
        <v>72</v>
      </c>
      <c r="BJ15" s="18" t="s">
        <v>73</v>
      </c>
    </row>
    <row r="16" spans="1:62" x14ac:dyDescent="0.2">
      <c r="A16" t="s">
        <v>79</v>
      </c>
      <c r="B16">
        <v>0.1</v>
      </c>
      <c r="C16">
        <v>0.5</v>
      </c>
      <c r="E16">
        <v>0</v>
      </c>
      <c r="G16">
        <v>1</v>
      </c>
      <c r="H16" t="e">
        <f>motor!$J$34:$J$63,motor!$J$67:$J$72,motor!$J$76:$J$81,motor!$J$85:$J$89,motor!$J$91:$J$97,motor!$J$99:$J$105,motor!$J$107:$J$114</f>
        <v>#VALUE!</v>
      </c>
      <c r="I16">
        <v>0</v>
      </c>
      <c r="J16">
        <v>0</v>
      </c>
      <c r="K16" t="s">
        <v>80</v>
      </c>
      <c r="AX16">
        <v>3</v>
      </c>
      <c r="AY16">
        <v>1</v>
      </c>
      <c r="BB16">
        <v>0</v>
      </c>
      <c r="BC16">
        <v>2</v>
      </c>
      <c r="BD16" s="15">
        <f>motor!$S$115</f>
        <v>20</v>
      </c>
      <c r="BE16">
        <v>2</v>
      </c>
      <c r="BF16">
        <v>120</v>
      </c>
      <c r="BG16" t="e">
        <f>100*(EXP(deviation/100)-1)</f>
        <v>#NAME?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G309"/>
  <sheetViews>
    <sheetView topLeftCell="BW632" workbookViewId="0">
      <selection activeCell="BW632" sqref="BW632"/>
    </sheetView>
  </sheetViews>
  <sheetFormatPr defaultColWidth="11.42578125" defaultRowHeight="12.75" x14ac:dyDescent="0.2"/>
  <cols>
    <col min="1" max="256" width="9.140625" customWidth="1"/>
  </cols>
  <sheetData>
    <row r="2" spans="1:12" x14ac:dyDescent="0.2">
      <c r="C2" s="47" t="s">
        <v>94</v>
      </c>
    </row>
    <row r="3" spans="1:12" ht="13.5" thickBot="1" x14ac:dyDescent="0.25">
      <c r="A3" s="2"/>
      <c r="B3" s="14" t="s">
        <v>16</v>
      </c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"/>
    </row>
    <row r="4" spans="1:12" x14ac:dyDescent="0.2">
      <c r="A4" s="2" t="s">
        <v>0</v>
      </c>
      <c r="B4" s="14">
        <v>1</v>
      </c>
      <c r="C4" s="8">
        <f>IF(Calculation!C7&gt;0,1,0)</f>
        <v>0</v>
      </c>
      <c r="D4" s="6">
        <f>IF(Calculation!D7&gt;0,1,0)</f>
        <v>0</v>
      </c>
      <c r="E4" s="6">
        <f>IF(Calculation!E7&gt;0,1,0)</f>
        <v>0</v>
      </c>
      <c r="F4" s="6">
        <f>IF(Calculation!F7&gt;0,1,0)</f>
        <v>0</v>
      </c>
      <c r="G4" s="6">
        <f>IF(Calculation!G7&gt;0,1,0)</f>
        <v>0</v>
      </c>
      <c r="H4" s="6">
        <f>IF(Calculation!H7&gt;0,1,0)</f>
        <v>0</v>
      </c>
      <c r="I4" s="6">
        <f>IF(Calculation!I7&gt;0,1,0)</f>
        <v>0</v>
      </c>
      <c r="J4" s="6">
        <f>IF(Calculation!J7&gt;0,1,0)</f>
        <v>0</v>
      </c>
      <c r="K4" s="5">
        <f>IF(Calculation!K7&gt;0,1,0)</f>
        <v>0</v>
      </c>
      <c r="L4" s="1"/>
    </row>
    <row r="5" spans="1:12" x14ac:dyDescent="0.2">
      <c r="A5" s="2" t="s">
        <v>1</v>
      </c>
      <c r="B5" s="14">
        <v>2</v>
      </c>
      <c r="C5" s="9">
        <f>IF(Calculation!C8&gt;0,1,0)</f>
        <v>0</v>
      </c>
      <c r="D5" s="3">
        <f>IF(Calculation!D8&gt;0,1,0)</f>
        <v>0</v>
      </c>
      <c r="E5" s="3">
        <f>IF(Calculation!E8&gt;0,1,0)</f>
        <v>0</v>
      </c>
      <c r="F5" s="3">
        <f>IF(Calculation!F8&gt;0,1,0)</f>
        <v>0</v>
      </c>
      <c r="G5" s="3">
        <f>IF(Calculation!G8&gt;0,1,0)</f>
        <v>0</v>
      </c>
      <c r="H5" s="3">
        <f>IF(Calculation!H8&gt;0,1,0)</f>
        <v>0</v>
      </c>
      <c r="I5" s="3">
        <f>IF(Calculation!I8&gt;0,1,0)</f>
        <v>0</v>
      </c>
      <c r="J5" s="3">
        <f>IF(Calculation!J8&gt;0,1,0)</f>
        <v>0</v>
      </c>
      <c r="K5" s="4">
        <f>IF(Calculation!K8&gt;0,1,0)</f>
        <v>0</v>
      </c>
      <c r="L5" s="1"/>
    </row>
    <row r="6" spans="1:12" x14ac:dyDescent="0.2">
      <c r="A6" s="2" t="s">
        <v>2</v>
      </c>
      <c r="B6" s="14">
        <v>3</v>
      </c>
      <c r="C6" s="9">
        <f>IF(Calculation!C9&gt;0,1,0)</f>
        <v>0</v>
      </c>
      <c r="D6" s="3">
        <f>IF(Calculation!D9&gt;0,1,0)</f>
        <v>0</v>
      </c>
      <c r="E6" s="3">
        <f>IF(Calculation!E9&gt;0,1,0)</f>
        <v>0</v>
      </c>
      <c r="F6" s="51">
        <f>IF(Calculation!F9&gt;0,1,0)</f>
        <v>0</v>
      </c>
      <c r="G6" s="51">
        <f>IF(Calculation!G9&gt;0,1,0)</f>
        <v>1</v>
      </c>
      <c r="H6" s="51">
        <f>IF(Calculation!H9&gt;0,1,0)</f>
        <v>0</v>
      </c>
      <c r="I6" s="3">
        <f>IF(Calculation!I9&gt;0,1,0)</f>
        <v>0</v>
      </c>
      <c r="J6" s="3">
        <f>IF(Calculation!J9&gt;0,1,0)</f>
        <v>0</v>
      </c>
      <c r="K6" s="4">
        <f>IF(Calculation!K9&gt;0,1,0)</f>
        <v>0</v>
      </c>
      <c r="L6" s="1"/>
    </row>
    <row r="7" spans="1:12" x14ac:dyDescent="0.2">
      <c r="A7" s="2" t="s">
        <v>3</v>
      </c>
      <c r="B7" s="14">
        <v>4</v>
      </c>
      <c r="C7" s="9">
        <f>IF(Calculation!C10&gt;0,1,0)</f>
        <v>0</v>
      </c>
      <c r="D7" s="3">
        <f>IF(Calculation!D10&gt;0,1,0)</f>
        <v>0</v>
      </c>
      <c r="E7" s="49">
        <f>IF(Calculation!E10&gt;0,1,0)</f>
        <v>0</v>
      </c>
      <c r="F7" s="53"/>
      <c r="G7" s="53"/>
      <c r="H7" s="53"/>
      <c r="I7" s="50">
        <f>IF(Calculation!I10&gt;0,1,0)</f>
        <v>0</v>
      </c>
      <c r="J7" s="3">
        <f>IF(Calculation!J10&gt;0,1,0)</f>
        <v>0</v>
      </c>
      <c r="K7" s="4">
        <f>IF(Calculation!K10&gt;0,1,0)</f>
        <v>0</v>
      </c>
      <c r="L7" s="1"/>
    </row>
    <row r="8" spans="1:12" x14ac:dyDescent="0.2">
      <c r="A8" s="2" t="s">
        <v>4</v>
      </c>
      <c r="B8" s="14">
        <v>5</v>
      </c>
      <c r="C8" s="9">
        <f>IF(Calculation!C11&gt;0,1,0)</f>
        <v>0</v>
      </c>
      <c r="D8" s="3">
        <f>IF(Calculation!D11&gt;0,1,0)</f>
        <v>0</v>
      </c>
      <c r="E8" s="49">
        <f>IF(Calculation!E11&gt;0,1,0)</f>
        <v>0</v>
      </c>
      <c r="F8" s="53"/>
      <c r="G8" s="54"/>
      <c r="H8" s="53"/>
      <c r="I8" s="50">
        <f>IF(Calculation!I11&gt;0,1,0)</f>
        <v>0</v>
      </c>
      <c r="J8" s="3">
        <f>IF(Calculation!J11&gt;0,1,0)</f>
        <v>0</v>
      </c>
      <c r="K8" s="4">
        <f>IF(Calculation!K11&gt;0,1,0)</f>
        <v>0</v>
      </c>
      <c r="L8" s="1"/>
    </row>
    <row r="9" spans="1:12" x14ac:dyDescent="0.2">
      <c r="A9" s="2" t="s">
        <v>1</v>
      </c>
      <c r="B9" s="14">
        <v>6</v>
      </c>
      <c r="C9" s="9">
        <f>IF(Calculation!C12&gt;0,1,0)</f>
        <v>0</v>
      </c>
      <c r="D9" s="3">
        <f>IF(Calculation!D12&gt;0,1,0)</f>
        <v>0</v>
      </c>
      <c r="E9" s="49">
        <f>IF(Calculation!E12&gt;0,1,0)</f>
        <v>0</v>
      </c>
      <c r="F9" s="55"/>
      <c r="G9" s="53"/>
      <c r="H9" s="53"/>
      <c r="I9" s="50">
        <f>IF(Calculation!I12&gt;0,1,0)</f>
        <v>0</v>
      </c>
      <c r="J9" s="3">
        <f>IF(Calculation!J12&gt;0,1,0)</f>
        <v>0</v>
      </c>
      <c r="K9" s="4">
        <f>IF(Calculation!K12&gt;0,1,0)</f>
        <v>0</v>
      </c>
      <c r="L9" s="1"/>
    </row>
    <row r="10" spans="1:12" x14ac:dyDescent="0.2">
      <c r="A10" s="2" t="s">
        <v>3</v>
      </c>
      <c r="B10" s="14">
        <v>7</v>
      </c>
      <c r="C10" s="9">
        <f>IF(Calculation!C13&gt;0,1,0)</f>
        <v>0</v>
      </c>
      <c r="D10" s="3">
        <f>IF(Calculation!D13&gt;0,1,0)</f>
        <v>0</v>
      </c>
      <c r="E10" s="3">
        <f>IF(Calculation!E13&gt;0,1,0)</f>
        <v>0</v>
      </c>
      <c r="F10" s="52">
        <f>IF(Calculation!F13&gt;0,1,0)</f>
        <v>0</v>
      </c>
      <c r="G10" s="52">
        <f>IF(Calculation!G13&gt;0,1,0)</f>
        <v>0</v>
      </c>
      <c r="H10" s="52">
        <f>IF(Calculation!H13&gt;0,1,0)</f>
        <v>0</v>
      </c>
      <c r="I10" s="3">
        <f>IF(Calculation!I13&gt;0,1,0)</f>
        <v>0</v>
      </c>
      <c r="J10" s="3">
        <f>IF(Calculation!J13&gt;0,1,0)</f>
        <v>0</v>
      </c>
      <c r="K10" s="4">
        <f>IF(Calculation!K13&gt;0,1,0)</f>
        <v>0</v>
      </c>
      <c r="L10" s="1"/>
    </row>
    <row r="11" spans="1:12" x14ac:dyDescent="0.2">
      <c r="A11" s="2" t="s">
        <v>5</v>
      </c>
      <c r="B11" s="14">
        <v>8</v>
      </c>
      <c r="C11" s="9">
        <f>IF(Calculation!C14&gt;0,1,0)</f>
        <v>0</v>
      </c>
      <c r="D11" s="3">
        <f>IF(Calculation!D14&gt;0,1,0)</f>
        <v>0</v>
      </c>
      <c r="E11" s="3">
        <f>IF(Calculation!E14&gt;0,1,0)</f>
        <v>0</v>
      </c>
      <c r="F11" s="3">
        <f>IF(Calculation!F14&gt;0,1,0)</f>
        <v>0</v>
      </c>
      <c r="G11" s="3">
        <f>IF(Calculation!G14&gt;0,1,0)</f>
        <v>0</v>
      </c>
      <c r="H11" s="3">
        <f>IF(Calculation!H14&gt;0,1,0)</f>
        <v>0</v>
      </c>
      <c r="I11" s="3">
        <f>IF(Calculation!I14&gt;0,1,0)</f>
        <v>0</v>
      </c>
      <c r="J11" s="3">
        <f>IF(Calculation!J14&gt;0,1,0)</f>
        <v>0</v>
      </c>
      <c r="K11" s="4">
        <f>IF(Calculation!K14&gt;0,1,0)</f>
        <v>0</v>
      </c>
      <c r="L11" s="1"/>
    </row>
    <row r="12" spans="1:12" ht="13.5" thickBot="1" x14ac:dyDescent="0.25">
      <c r="A12" s="2"/>
      <c r="B12" s="14">
        <v>9</v>
      </c>
      <c r="C12" s="11">
        <f>IF(Calculation!C15&gt;0,1,0)</f>
        <v>0</v>
      </c>
      <c r="D12" s="7">
        <f>IF(Calculation!D15&gt;0,1,0)</f>
        <v>0</v>
      </c>
      <c r="E12" s="7">
        <f>IF(Calculation!E15&gt;0,1,0)</f>
        <v>0</v>
      </c>
      <c r="F12" s="7">
        <f>IF(Calculation!F15&gt;0,1,0)</f>
        <v>0</v>
      </c>
      <c r="G12" s="7">
        <f>IF(Calculation!G15&gt;0,1,0)</f>
        <v>0</v>
      </c>
      <c r="H12" s="7">
        <f>IF(Calculation!H15&gt;0,1,0)</f>
        <v>0</v>
      </c>
      <c r="I12" s="7">
        <f>IF(Calculation!I15&gt;0,1,0)</f>
        <v>0</v>
      </c>
      <c r="J12" s="7">
        <f>IF(Calculation!J15&gt;0,1,0)</f>
        <v>0</v>
      </c>
      <c r="K12" s="12">
        <f>IF(Calculation!K15&gt;0,1,0)</f>
        <v>0</v>
      </c>
      <c r="L12" s="1"/>
    </row>
    <row r="13" spans="1:12" x14ac:dyDescent="0.2">
      <c r="A13" s="48" t="s">
        <v>96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9" spans="1:16" x14ac:dyDescent="0.2">
      <c r="D19" s="13" t="s">
        <v>10</v>
      </c>
      <c r="G19" t="s">
        <v>11</v>
      </c>
    </row>
    <row r="20" spans="1:16" ht="13.5" thickBot="1" x14ac:dyDescent="0.25">
      <c r="A20" s="2"/>
      <c r="B20" s="1" t="s">
        <v>6</v>
      </c>
      <c r="C20" s="1">
        <v>1</v>
      </c>
      <c r="D20" s="1">
        <v>2</v>
      </c>
      <c r="E20" s="1">
        <v>3</v>
      </c>
      <c r="F20" s="1">
        <v>4</v>
      </c>
      <c r="G20" s="1">
        <v>5</v>
      </c>
      <c r="H20" s="1">
        <v>6</v>
      </c>
      <c r="I20" s="1">
        <v>7</v>
      </c>
      <c r="J20" s="1">
        <v>8</v>
      </c>
      <c r="K20" s="1">
        <v>9</v>
      </c>
      <c r="L20" s="1"/>
    </row>
    <row r="21" spans="1:16" x14ac:dyDescent="0.2">
      <c r="A21" s="2" t="s">
        <v>0</v>
      </c>
      <c r="B21" s="1">
        <v>0</v>
      </c>
      <c r="C21" s="8">
        <f>$B21+C$20</f>
        <v>1</v>
      </c>
      <c r="D21" s="6">
        <f t="shared" ref="D21:K29" si="0">$B21+D$20</f>
        <v>2</v>
      </c>
      <c r="E21" s="6">
        <f t="shared" si="0"/>
        <v>3</v>
      </c>
      <c r="F21" s="6">
        <f t="shared" si="0"/>
        <v>4</v>
      </c>
      <c r="G21" s="6">
        <f t="shared" si="0"/>
        <v>5</v>
      </c>
      <c r="H21" s="6">
        <f t="shared" si="0"/>
        <v>6</v>
      </c>
      <c r="I21" s="6">
        <f t="shared" si="0"/>
        <v>7</v>
      </c>
      <c r="J21" s="6">
        <f t="shared" si="0"/>
        <v>8</v>
      </c>
      <c r="K21" s="5">
        <f t="shared" si="0"/>
        <v>9</v>
      </c>
      <c r="L21" s="1"/>
    </row>
    <row r="22" spans="1:16" x14ac:dyDescent="0.2">
      <c r="A22" s="2" t="s">
        <v>1</v>
      </c>
      <c r="B22" s="1">
        <v>9</v>
      </c>
      <c r="C22" s="9">
        <f t="shared" ref="C22:C29" si="1">$B22+C$20</f>
        <v>10</v>
      </c>
      <c r="D22" s="3">
        <f t="shared" si="0"/>
        <v>11</v>
      </c>
      <c r="E22" s="3">
        <f t="shared" si="0"/>
        <v>12</v>
      </c>
      <c r="F22" s="3">
        <f t="shared" si="0"/>
        <v>13</v>
      </c>
      <c r="G22" s="3">
        <f t="shared" si="0"/>
        <v>14</v>
      </c>
      <c r="H22" s="3">
        <f t="shared" si="0"/>
        <v>15</v>
      </c>
      <c r="I22" s="3">
        <f t="shared" si="0"/>
        <v>16</v>
      </c>
      <c r="J22" s="3">
        <f t="shared" si="0"/>
        <v>17</v>
      </c>
      <c r="K22" s="4">
        <f t="shared" si="0"/>
        <v>18</v>
      </c>
      <c r="L22" s="1"/>
    </row>
    <row r="23" spans="1:16" x14ac:dyDescent="0.2">
      <c r="A23" s="2" t="s">
        <v>2</v>
      </c>
      <c r="B23" s="1">
        <v>18</v>
      </c>
      <c r="C23" s="9">
        <f t="shared" si="1"/>
        <v>19</v>
      </c>
      <c r="D23" s="3">
        <f t="shared" si="0"/>
        <v>20</v>
      </c>
      <c r="E23" s="3">
        <f t="shared" si="0"/>
        <v>21</v>
      </c>
      <c r="F23" s="3">
        <f t="shared" si="0"/>
        <v>22</v>
      </c>
      <c r="G23" s="3">
        <f t="shared" si="0"/>
        <v>23</v>
      </c>
      <c r="H23" s="3">
        <f t="shared" si="0"/>
        <v>24</v>
      </c>
      <c r="I23" s="3">
        <f t="shared" si="0"/>
        <v>25</v>
      </c>
      <c r="J23" s="3">
        <f t="shared" si="0"/>
        <v>26</v>
      </c>
      <c r="K23" s="4">
        <f t="shared" si="0"/>
        <v>27</v>
      </c>
      <c r="L23" s="1"/>
    </row>
    <row r="24" spans="1:16" x14ac:dyDescent="0.2">
      <c r="A24" s="2" t="s">
        <v>3</v>
      </c>
      <c r="B24" s="1">
        <v>27</v>
      </c>
      <c r="C24" s="9">
        <f t="shared" si="1"/>
        <v>28</v>
      </c>
      <c r="D24" s="3">
        <f t="shared" si="0"/>
        <v>29</v>
      </c>
      <c r="E24" s="3">
        <f t="shared" si="0"/>
        <v>30</v>
      </c>
      <c r="F24" s="10">
        <f t="shared" si="0"/>
        <v>31</v>
      </c>
      <c r="G24" s="10">
        <f t="shared" si="0"/>
        <v>32</v>
      </c>
      <c r="H24" s="10">
        <f t="shared" si="0"/>
        <v>33</v>
      </c>
      <c r="I24" s="3">
        <f t="shared" si="0"/>
        <v>34</v>
      </c>
      <c r="J24" s="3">
        <f t="shared" si="0"/>
        <v>35</v>
      </c>
      <c r="K24" s="4">
        <f t="shared" si="0"/>
        <v>36</v>
      </c>
      <c r="L24" s="1"/>
    </row>
    <row r="25" spans="1:16" x14ac:dyDescent="0.2">
      <c r="A25" s="2" t="s">
        <v>4</v>
      </c>
      <c r="B25" s="1">
        <v>36</v>
      </c>
      <c r="C25" s="9">
        <f t="shared" si="1"/>
        <v>37</v>
      </c>
      <c r="D25" s="3">
        <f t="shared" si="0"/>
        <v>38</v>
      </c>
      <c r="E25" s="3">
        <f t="shared" si="0"/>
        <v>39</v>
      </c>
      <c r="F25" s="10">
        <f t="shared" si="0"/>
        <v>40</v>
      </c>
      <c r="G25" s="10">
        <f t="shared" si="0"/>
        <v>41</v>
      </c>
      <c r="H25" s="10">
        <f t="shared" si="0"/>
        <v>42</v>
      </c>
      <c r="I25" s="3">
        <f t="shared" si="0"/>
        <v>43</v>
      </c>
      <c r="J25" s="3">
        <f t="shared" si="0"/>
        <v>44</v>
      </c>
      <c r="K25" s="4">
        <f t="shared" si="0"/>
        <v>45</v>
      </c>
      <c r="L25" s="1"/>
    </row>
    <row r="26" spans="1:16" x14ac:dyDescent="0.2">
      <c r="A26" s="2" t="s">
        <v>1</v>
      </c>
      <c r="B26" s="1">
        <v>45</v>
      </c>
      <c r="C26" s="9">
        <f t="shared" si="1"/>
        <v>46</v>
      </c>
      <c r="D26" s="3">
        <f t="shared" si="0"/>
        <v>47</v>
      </c>
      <c r="E26" s="3">
        <f t="shared" si="0"/>
        <v>48</v>
      </c>
      <c r="F26" s="10">
        <f t="shared" si="0"/>
        <v>49</v>
      </c>
      <c r="G26" s="10">
        <f t="shared" si="0"/>
        <v>50</v>
      </c>
      <c r="H26" s="10">
        <f t="shared" si="0"/>
        <v>51</v>
      </c>
      <c r="I26" s="3">
        <f t="shared" si="0"/>
        <v>52</v>
      </c>
      <c r="J26" s="3">
        <f t="shared" si="0"/>
        <v>53</v>
      </c>
      <c r="K26" s="4">
        <f t="shared" si="0"/>
        <v>54</v>
      </c>
      <c r="L26" s="1"/>
    </row>
    <row r="27" spans="1:16" x14ac:dyDescent="0.2">
      <c r="A27" s="2" t="s">
        <v>3</v>
      </c>
      <c r="B27" s="1">
        <v>54</v>
      </c>
      <c r="C27" s="9">
        <f t="shared" si="1"/>
        <v>55</v>
      </c>
      <c r="D27" s="3">
        <f t="shared" si="0"/>
        <v>56</v>
      </c>
      <c r="E27" s="3">
        <f t="shared" si="0"/>
        <v>57</v>
      </c>
      <c r="F27" s="3">
        <f t="shared" si="0"/>
        <v>58</v>
      </c>
      <c r="G27" s="3">
        <f t="shared" si="0"/>
        <v>59</v>
      </c>
      <c r="H27" s="3">
        <f t="shared" si="0"/>
        <v>60</v>
      </c>
      <c r="I27" s="3">
        <f t="shared" si="0"/>
        <v>61</v>
      </c>
      <c r="J27" s="3">
        <f t="shared" si="0"/>
        <v>62</v>
      </c>
      <c r="K27" s="4">
        <f t="shared" si="0"/>
        <v>63</v>
      </c>
      <c r="L27" s="1"/>
    </row>
    <row r="28" spans="1:16" x14ac:dyDescent="0.2">
      <c r="A28" s="2" t="s">
        <v>5</v>
      </c>
      <c r="B28" s="1">
        <v>63</v>
      </c>
      <c r="C28" s="9">
        <f t="shared" si="1"/>
        <v>64</v>
      </c>
      <c r="D28" s="3">
        <f t="shared" si="0"/>
        <v>65</v>
      </c>
      <c r="E28" s="3">
        <f t="shared" si="0"/>
        <v>66</v>
      </c>
      <c r="F28" s="3">
        <f t="shared" si="0"/>
        <v>67</v>
      </c>
      <c r="G28" s="3">
        <f t="shared" si="0"/>
        <v>68</v>
      </c>
      <c r="H28" s="3">
        <f t="shared" si="0"/>
        <v>69</v>
      </c>
      <c r="I28" s="3">
        <f t="shared" si="0"/>
        <v>70</v>
      </c>
      <c r="J28" s="3">
        <f t="shared" si="0"/>
        <v>71</v>
      </c>
      <c r="K28" s="4">
        <f t="shared" si="0"/>
        <v>72</v>
      </c>
      <c r="L28" s="1"/>
    </row>
    <row r="29" spans="1:16" ht="13.5" thickBot="1" x14ac:dyDescent="0.25">
      <c r="A29" s="2"/>
      <c r="B29" s="1">
        <v>72</v>
      </c>
      <c r="C29" s="11">
        <f t="shared" si="1"/>
        <v>73</v>
      </c>
      <c r="D29" s="7">
        <f t="shared" si="0"/>
        <v>74</v>
      </c>
      <c r="E29" s="7">
        <f t="shared" si="0"/>
        <v>75</v>
      </c>
      <c r="F29" s="7">
        <f t="shared" si="0"/>
        <v>76</v>
      </c>
      <c r="G29" s="7">
        <f t="shared" si="0"/>
        <v>77</v>
      </c>
      <c r="H29" s="7">
        <f t="shared" si="0"/>
        <v>78</v>
      </c>
      <c r="I29" s="7">
        <f t="shared" si="0"/>
        <v>79</v>
      </c>
      <c r="J29" s="7">
        <f t="shared" si="0"/>
        <v>80</v>
      </c>
      <c r="K29" s="12">
        <f t="shared" si="0"/>
        <v>81</v>
      </c>
      <c r="L29" s="1"/>
    </row>
    <row r="30" spans="1:16" x14ac:dyDescent="0.2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2" spans="1:16" x14ac:dyDescent="0.2">
      <c r="G32" s="13" t="s">
        <v>17</v>
      </c>
      <c r="J32" s="13" t="s">
        <v>81</v>
      </c>
      <c r="P32" t="s">
        <v>201</v>
      </c>
    </row>
    <row r="33" spans="1:18" x14ac:dyDescent="0.2">
      <c r="A33" t="s">
        <v>9</v>
      </c>
      <c r="B33" t="s">
        <v>6</v>
      </c>
      <c r="C33" t="s">
        <v>7</v>
      </c>
      <c r="D33" t="s">
        <v>8</v>
      </c>
      <c r="E33" t="s">
        <v>12</v>
      </c>
      <c r="F33" t="s">
        <v>100</v>
      </c>
      <c r="G33" t="s">
        <v>15</v>
      </c>
      <c r="H33" t="s">
        <v>13</v>
      </c>
      <c r="I33" t="s">
        <v>14</v>
      </c>
      <c r="J33" t="s">
        <v>18</v>
      </c>
      <c r="K33" t="s">
        <v>19</v>
      </c>
      <c r="M33" t="s">
        <v>86</v>
      </c>
      <c r="P33" t="s">
        <v>1</v>
      </c>
      <c r="Q33" t="s">
        <v>202</v>
      </c>
      <c r="R33" t="s">
        <v>203</v>
      </c>
    </row>
    <row r="34" spans="1:18" x14ac:dyDescent="0.2">
      <c r="A34">
        <v>1</v>
      </c>
      <c r="B34">
        <v>1</v>
      </c>
      <c r="C34">
        <v>1</v>
      </c>
      <c r="D34">
        <f ca="1">TRUNC(RAND()*(10-C34))+2</f>
        <v>8</v>
      </c>
      <c r="E34">
        <v>4</v>
      </c>
      <c r="G34">
        <v>4</v>
      </c>
      <c r="H34" s="15">
        <v>7.3665749675058665</v>
      </c>
      <c r="I34" s="15">
        <v>2.1878499460853209E-2</v>
      </c>
      <c r="J34" s="17">
        <f>VLOOKUP(B34,$B$4:$K$12,C34+1)</f>
        <v>0</v>
      </c>
      <c r="K34" s="15">
        <f>IF(J34=1,SUM(G34:I34),0)</f>
        <v>0</v>
      </c>
      <c r="M34" s="33">
        <f>IF(J34=1,VLOOKUP(B34,$C$210:$L$218,C34+1),0)</f>
        <v>0</v>
      </c>
      <c r="P34" s="15">
        <f t="shared" ref="P34:P52" si="2">IF($J34=1,G34,0)</f>
        <v>0</v>
      </c>
      <c r="Q34" s="15">
        <f t="shared" ref="Q34:R49" si="3">IF($J34=1,H34,0)</f>
        <v>0</v>
      </c>
      <c r="R34" s="15">
        <f t="shared" si="3"/>
        <v>0</v>
      </c>
    </row>
    <row r="35" spans="1:18" x14ac:dyDescent="0.2">
      <c r="A35">
        <v>2</v>
      </c>
      <c r="B35">
        <v>1</v>
      </c>
      <c r="C35">
        <v>2</v>
      </c>
      <c r="D35">
        <f t="shared" ref="D35:D98" ca="1" si="4">TRUNC(RAND()*(10-C35))+2</f>
        <v>8</v>
      </c>
      <c r="E35">
        <v>7</v>
      </c>
      <c r="G35">
        <v>7</v>
      </c>
      <c r="H35" s="15">
        <v>6.2736281273644288</v>
      </c>
      <c r="I35" s="15">
        <v>2.1090136951320813E-2</v>
      </c>
      <c r="J35" s="17">
        <f t="shared" ref="J35:J98" si="5">VLOOKUP(B35,$B$4:$K$12,C35+1)</f>
        <v>0</v>
      </c>
      <c r="K35" s="15">
        <f t="shared" ref="K35:K98" si="6">IF(J35=1,SUM(G35:I35),0)</f>
        <v>0</v>
      </c>
      <c r="M35" s="33">
        <f t="shared" ref="M35:M98" si="7">IF(J35=1,VLOOKUP(B35,$C$210:$L$218,C35+1),0)</f>
        <v>0</v>
      </c>
      <c r="P35" s="15">
        <f t="shared" si="2"/>
        <v>0</v>
      </c>
      <c r="Q35" s="15">
        <f t="shared" si="3"/>
        <v>0</v>
      </c>
      <c r="R35" s="15">
        <f t="shared" si="3"/>
        <v>0</v>
      </c>
    </row>
    <row r="36" spans="1:18" x14ac:dyDescent="0.2">
      <c r="A36">
        <v>3</v>
      </c>
      <c r="B36">
        <v>1</v>
      </c>
      <c r="C36">
        <v>3</v>
      </c>
      <c r="D36">
        <f t="shared" ca="1" si="4"/>
        <v>5</v>
      </c>
      <c r="E36">
        <v>6</v>
      </c>
      <c r="G36">
        <v>6</v>
      </c>
      <c r="H36" s="15">
        <v>3.4965933863640259</v>
      </c>
      <c r="I36" s="15">
        <v>0.20321741262073964</v>
      </c>
      <c r="J36" s="17">
        <f t="shared" si="5"/>
        <v>0</v>
      </c>
      <c r="K36" s="15">
        <f t="shared" si="6"/>
        <v>0</v>
      </c>
      <c r="M36" s="33">
        <f t="shared" si="7"/>
        <v>0</v>
      </c>
      <c r="P36" s="15">
        <f t="shared" si="2"/>
        <v>0</v>
      </c>
      <c r="Q36" s="15">
        <f t="shared" si="3"/>
        <v>0</v>
      </c>
      <c r="R36" s="15">
        <f t="shared" si="3"/>
        <v>0</v>
      </c>
    </row>
    <row r="37" spans="1:18" x14ac:dyDescent="0.2">
      <c r="A37">
        <v>4</v>
      </c>
      <c r="B37">
        <v>1</v>
      </c>
      <c r="C37">
        <v>4</v>
      </c>
      <c r="D37">
        <f t="shared" ca="1" si="4"/>
        <v>7</v>
      </c>
      <c r="E37">
        <v>2</v>
      </c>
      <c r="G37">
        <v>2</v>
      </c>
      <c r="H37" s="15">
        <v>2.5633379721401903</v>
      </c>
      <c r="I37" s="15">
        <v>0.43703800002692667</v>
      </c>
      <c r="J37" s="17">
        <f t="shared" si="5"/>
        <v>0</v>
      </c>
      <c r="K37" s="15">
        <f t="shared" si="6"/>
        <v>0</v>
      </c>
      <c r="M37" s="33">
        <f t="shared" si="7"/>
        <v>0</v>
      </c>
      <c r="P37" s="15">
        <f t="shared" si="2"/>
        <v>0</v>
      </c>
      <c r="Q37" s="15">
        <f t="shared" si="3"/>
        <v>0</v>
      </c>
      <c r="R37" s="15">
        <f t="shared" si="3"/>
        <v>0</v>
      </c>
    </row>
    <row r="38" spans="1:18" x14ac:dyDescent="0.2">
      <c r="A38">
        <v>5</v>
      </c>
      <c r="B38">
        <v>1</v>
      </c>
      <c r="C38">
        <v>5</v>
      </c>
      <c r="D38">
        <f t="shared" ca="1" si="4"/>
        <v>6</v>
      </c>
      <c r="E38">
        <v>2</v>
      </c>
      <c r="G38">
        <v>2</v>
      </c>
      <c r="H38" s="15">
        <v>3.9510187948553188</v>
      </c>
      <c r="I38" s="15">
        <v>0.32630903817621476</v>
      </c>
      <c r="J38" s="17">
        <f t="shared" si="5"/>
        <v>0</v>
      </c>
      <c r="K38" s="15">
        <f t="shared" si="6"/>
        <v>0</v>
      </c>
      <c r="M38" s="33">
        <f t="shared" si="7"/>
        <v>0</v>
      </c>
      <c r="P38" s="15">
        <f t="shared" si="2"/>
        <v>0</v>
      </c>
      <c r="Q38" s="15">
        <f t="shared" si="3"/>
        <v>0</v>
      </c>
      <c r="R38" s="15">
        <f t="shared" si="3"/>
        <v>0</v>
      </c>
    </row>
    <row r="39" spans="1:18" x14ac:dyDescent="0.2">
      <c r="A39">
        <v>6</v>
      </c>
      <c r="B39">
        <v>1</v>
      </c>
      <c r="C39">
        <v>6</v>
      </c>
      <c r="D39">
        <f t="shared" ca="1" si="4"/>
        <v>4</v>
      </c>
      <c r="E39">
        <v>4</v>
      </c>
      <c r="G39">
        <v>4</v>
      </c>
      <c r="H39" s="15">
        <v>1.7666390103875551</v>
      </c>
      <c r="I39" s="15">
        <v>0.7283441173276024</v>
      </c>
      <c r="J39" s="17">
        <f t="shared" si="5"/>
        <v>0</v>
      </c>
      <c r="K39" s="15">
        <f t="shared" si="6"/>
        <v>0</v>
      </c>
      <c r="M39" s="33">
        <f t="shared" si="7"/>
        <v>0</v>
      </c>
      <c r="P39" s="15">
        <f t="shared" si="2"/>
        <v>0</v>
      </c>
      <c r="Q39" s="15">
        <f t="shared" si="3"/>
        <v>0</v>
      </c>
      <c r="R39" s="15">
        <f t="shared" si="3"/>
        <v>0</v>
      </c>
    </row>
    <row r="40" spans="1:18" x14ac:dyDescent="0.2">
      <c r="A40">
        <v>7</v>
      </c>
      <c r="B40">
        <v>1</v>
      </c>
      <c r="C40">
        <v>7</v>
      </c>
      <c r="D40">
        <f t="shared" ca="1" si="4"/>
        <v>3</v>
      </c>
      <c r="E40">
        <v>2</v>
      </c>
      <c r="G40">
        <v>2</v>
      </c>
      <c r="H40" s="15">
        <v>1.7677044382568905</v>
      </c>
      <c r="I40" s="15">
        <v>0.44340071355295274</v>
      </c>
      <c r="J40" s="17">
        <f t="shared" si="5"/>
        <v>0</v>
      </c>
      <c r="K40" s="15">
        <f t="shared" si="6"/>
        <v>0</v>
      </c>
      <c r="M40" s="33">
        <f t="shared" si="7"/>
        <v>0</v>
      </c>
      <c r="P40" s="15">
        <f t="shared" si="2"/>
        <v>0</v>
      </c>
      <c r="Q40" s="15">
        <f t="shared" si="3"/>
        <v>0</v>
      </c>
      <c r="R40" s="15">
        <f t="shared" si="3"/>
        <v>0</v>
      </c>
    </row>
    <row r="41" spans="1:18" x14ac:dyDescent="0.2">
      <c r="A41">
        <v>8</v>
      </c>
      <c r="B41">
        <v>1</v>
      </c>
      <c r="C41">
        <v>8</v>
      </c>
      <c r="D41">
        <f t="shared" ca="1" si="4"/>
        <v>2</v>
      </c>
      <c r="E41">
        <v>3</v>
      </c>
      <c r="G41">
        <v>3</v>
      </c>
      <c r="H41" s="15">
        <v>2.5835256895955383</v>
      </c>
      <c r="I41" s="15">
        <v>0.49889968420016034</v>
      </c>
      <c r="J41" s="17">
        <f t="shared" si="5"/>
        <v>0</v>
      </c>
      <c r="K41" s="15">
        <f t="shared" si="6"/>
        <v>0</v>
      </c>
      <c r="M41" s="33">
        <f t="shared" si="7"/>
        <v>0</v>
      </c>
      <c r="P41" s="15">
        <f t="shared" si="2"/>
        <v>0</v>
      </c>
      <c r="Q41" s="15">
        <f t="shared" si="3"/>
        <v>0</v>
      </c>
      <c r="R41" s="15">
        <f t="shared" si="3"/>
        <v>0</v>
      </c>
    </row>
    <row r="42" spans="1:18" x14ac:dyDescent="0.2">
      <c r="A42">
        <v>9</v>
      </c>
      <c r="B42">
        <v>1</v>
      </c>
      <c r="C42">
        <v>9</v>
      </c>
      <c r="D42">
        <f t="shared" ca="1" si="4"/>
        <v>2</v>
      </c>
      <c r="E42">
        <v>2</v>
      </c>
      <c r="G42">
        <v>2</v>
      </c>
      <c r="H42" s="15">
        <v>3.0670554409378559</v>
      </c>
      <c r="I42" s="15">
        <v>6.2214015040846525E-2</v>
      </c>
      <c r="J42" s="17">
        <f t="shared" si="5"/>
        <v>0</v>
      </c>
      <c r="K42" s="15">
        <f t="shared" si="6"/>
        <v>0</v>
      </c>
      <c r="M42" s="33">
        <f t="shared" si="7"/>
        <v>0</v>
      </c>
      <c r="P42" s="15">
        <f t="shared" si="2"/>
        <v>0</v>
      </c>
      <c r="Q42" s="15">
        <f t="shared" si="3"/>
        <v>0</v>
      </c>
      <c r="R42" s="15">
        <f t="shared" si="3"/>
        <v>0</v>
      </c>
    </row>
    <row r="43" spans="1:18" x14ac:dyDescent="0.2">
      <c r="A43">
        <v>10</v>
      </c>
      <c r="B43">
        <v>2</v>
      </c>
      <c r="C43">
        <v>1</v>
      </c>
      <c r="D43">
        <f t="shared" ca="1" si="4"/>
        <v>2</v>
      </c>
      <c r="E43">
        <v>9</v>
      </c>
      <c r="G43">
        <v>9</v>
      </c>
      <c r="H43" s="15">
        <v>6.1863544789992817</v>
      </c>
      <c r="I43" s="15">
        <v>1.3424348788570215</v>
      </c>
      <c r="J43" s="17">
        <f t="shared" si="5"/>
        <v>0</v>
      </c>
      <c r="K43" s="15">
        <f t="shared" si="6"/>
        <v>0</v>
      </c>
      <c r="M43" s="33">
        <f t="shared" si="7"/>
        <v>0</v>
      </c>
      <c r="P43" s="15">
        <f t="shared" si="2"/>
        <v>0</v>
      </c>
      <c r="Q43" s="15">
        <f t="shared" si="3"/>
        <v>0</v>
      </c>
      <c r="R43" s="15">
        <f t="shared" si="3"/>
        <v>0</v>
      </c>
    </row>
    <row r="44" spans="1:18" x14ac:dyDescent="0.2">
      <c r="A44">
        <v>11</v>
      </c>
      <c r="B44">
        <v>2</v>
      </c>
      <c r="C44">
        <v>2</v>
      </c>
      <c r="D44">
        <f t="shared" ca="1" si="4"/>
        <v>4</v>
      </c>
      <c r="E44">
        <v>7</v>
      </c>
      <c r="G44">
        <v>7</v>
      </c>
      <c r="H44" s="15">
        <v>4.699767459702973</v>
      </c>
      <c r="I44" s="15">
        <v>0.49293805041044986</v>
      </c>
      <c r="J44" s="17">
        <f t="shared" si="5"/>
        <v>0</v>
      </c>
      <c r="K44" s="15">
        <f t="shared" si="6"/>
        <v>0</v>
      </c>
      <c r="M44" s="33">
        <f t="shared" si="7"/>
        <v>0</v>
      </c>
      <c r="P44" s="15">
        <f t="shared" si="2"/>
        <v>0</v>
      </c>
      <c r="Q44" s="15">
        <f t="shared" si="3"/>
        <v>0</v>
      </c>
      <c r="R44" s="15">
        <f t="shared" si="3"/>
        <v>0</v>
      </c>
    </row>
    <row r="45" spans="1:18" x14ac:dyDescent="0.2">
      <c r="A45">
        <v>12</v>
      </c>
      <c r="B45">
        <v>2</v>
      </c>
      <c r="C45">
        <v>3</v>
      </c>
      <c r="D45">
        <f t="shared" ca="1" si="4"/>
        <v>6</v>
      </c>
      <c r="E45">
        <v>5</v>
      </c>
      <c r="G45">
        <v>5</v>
      </c>
      <c r="H45" s="15">
        <v>4.513064824818894</v>
      </c>
      <c r="I45" s="15">
        <v>3.370661018230809E-2</v>
      </c>
      <c r="J45" s="17">
        <f t="shared" si="5"/>
        <v>0</v>
      </c>
      <c r="K45" s="15">
        <f t="shared" si="6"/>
        <v>0</v>
      </c>
      <c r="M45" s="33">
        <f t="shared" si="7"/>
        <v>0</v>
      </c>
      <c r="P45" s="15">
        <f t="shared" si="2"/>
        <v>0</v>
      </c>
      <c r="Q45" s="15">
        <f t="shared" si="3"/>
        <v>0</v>
      </c>
      <c r="R45" s="15">
        <f t="shared" si="3"/>
        <v>0</v>
      </c>
    </row>
    <row r="46" spans="1:18" x14ac:dyDescent="0.2">
      <c r="A46">
        <v>13</v>
      </c>
      <c r="B46">
        <v>2</v>
      </c>
      <c r="C46">
        <v>4</v>
      </c>
      <c r="D46">
        <f t="shared" ca="1" si="4"/>
        <v>3</v>
      </c>
      <c r="E46">
        <v>4</v>
      </c>
      <c r="G46">
        <v>4</v>
      </c>
      <c r="H46" s="15">
        <v>1.1979431709534192</v>
      </c>
      <c r="I46" s="15">
        <v>0.11058676534918686</v>
      </c>
      <c r="J46" s="17">
        <f t="shared" si="5"/>
        <v>0</v>
      </c>
      <c r="K46" s="15">
        <f t="shared" si="6"/>
        <v>0</v>
      </c>
      <c r="M46" s="33">
        <f t="shared" si="7"/>
        <v>0</v>
      </c>
      <c r="P46" s="15">
        <f t="shared" si="2"/>
        <v>0</v>
      </c>
      <c r="Q46" s="15">
        <f t="shared" si="3"/>
        <v>0</v>
      </c>
      <c r="R46" s="15">
        <f t="shared" si="3"/>
        <v>0</v>
      </c>
    </row>
    <row r="47" spans="1:18" x14ac:dyDescent="0.2">
      <c r="A47">
        <v>14</v>
      </c>
      <c r="B47">
        <v>2</v>
      </c>
      <c r="C47">
        <v>5</v>
      </c>
      <c r="D47">
        <f t="shared" ca="1" si="4"/>
        <v>2</v>
      </c>
      <c r="E47">
        <v>4</v>
      </c>
      <c r="G47">
        <v>4</v>
      </c>
      <c r="H47" s="15">
        <v>2.0088385554089605</v>
      </c>
      <c r="I47" s="15">
        <v>0.22927364213823509</v>
      </c>
      <c r="J47" s="17">
        <f t="shared" si="5"/>
        <v>0</v>
      </c>
      <c r="K47" s="15">
        <f t="shared" si="6"/>
        <v>0</v>
      </c>
      <c r="M47" s="33">
        <f t="shared" si="7"/>
        <v>0</v>
      </c>
      <c r="P47" s="15">
        <f t="shared" si="2"/>
        <v>0</v>
      </c>
      <c r="Q47" s="15">
        <f t="shared" si="3"/>
        <v>0</v>
      </c>
      <c r="R47" s="15">
        <f t="shared" si="3"/>
        <v>0</v>
      </c>
    </row>
    <row r="48" spans="1:18" x14ac:dyDescent="0.2">
      <c r="A48">
        <v>15</v>
      </c>
      <c r="B48">
        <v>2</v>
      </c>
      <c r="C48">
        <v>6</v>
      </c>
      <c r="D48">
        <f t="shared" ca="1" si="4"/>
        <v>5</v>
      </c>
      <c r="E48">
        <v>3</v>
      </c>
      <c r="G48">
        <v>3</v>
      </c>
      <c r="H48" s="15">
        <v>3.5579952910601551</v>
      </c>
      <c r="I48" s="15">
        <v>1.3372736213553469</v>
      </c>
      <c r="J48" s="17">
        <f t="shared" si="5"/>
        <v>0</v>
      </c>
      <c r="K48" s="15">
        <f t="shared" si="6"/>
        <v>0</v>
      </c>
      <c r="M48" s="33">
        <f t="shared" si="7"/>
        <v>0</v>
      </c>
      <c r="P48" s="15">
        <f t="shared" si="2"/>
        <v>0</v>
      </c>
      <c r="Q48" s="15">
        <f t="shared" si="3"/>
        <v>0</v>
      </c>
      <c r="R48" s="15">
        <f t="shared" si="3"/>
        <v>0</v>
      </c>
    </row>
    <row r="49" spans="1:18" x14ac:dyDescent="0.2">
      <c r="A49">
        <v>16</v>
      </c>
      <c r="B49">
        <v>2</v>
      </c>
      <c r="C49">
        <v>7</v>
      </c>
      <c r="D49">
        <f t="shared" ca="1" si="4"/>
        <v>4</v>
      </c>
      <c r="E49">
        <v>3</v>
      </c>
      <c r="G49">
        <v>3</v>
      </c>
      <c r="H49" s="15">
        <v>1.1906516088754733</v>
      </c>
      <c r="I49" s="15">
        <v>1.5305773887496588</v>
      </c>
      <c r="J49" s="17">
        <f t="shared" si="5"/>
        <v>0</v>
      </c>
      <c r="K49" s="15">
        <f t="shared" si="6"/>
        <v>0</v>
      </c>
      <c r="M49" s="33">
        <f t="shared" si="7"/>
        <v>0</v>
      </c>
      <c r="P49" s="15">
        <f t="shared" si="2"/>
        <v>0</v>
      </c>
      <c r="Q49" s="15">
        <f t="shared" si="3"/>
        <v>0</v>
      </c>
      <c r="R49" s="15">
        <f t="shared" si="3"/>
        <v>0</v>
      </c>
    </row>
    <row r="50" spans="1:18" x14ac:dyDescent="0.2">
      <c r="A50">
        <v>17</v>
      </c>
      <c r="B50">
        <v>2</v>
      </c>
      <c r="C50">
        <v>8</v>
      </c>
      <c r="D50">
        <f t="shared" ca="1" si="4"/>
        <v>2</v>
      </c>
      <c r="E50">
        <v>2</v>
      </c>
      <c r="G50">
        <v>2</v>
      </c>
      <c r="H50" s="15">
        <v>2.7031221703613513</v>
      </c>
      <c r="I50" s="15">
        <v>1.1574001936132314</v>
      </c>
      <c r="J50" s="17">
        <f t="shared" si="5"/>
        <v>0</v>
      </c>
      <c r="K50" s="15">
        <f t="shared" si="6"/>
        <v>0</v>
      </c>
      <c r="M50" s="33">
        <f t="shared" si="7"/>
        <v>0</v>
      </c>
      <c r="P50" s="15">
        <f t="shared" si="2"/>
        <v>0</v>
      </c>
      <c r="Q50" s="15">
        <f t="shared" ref="Q50:R52" si="8">IF($J50=1,H50,0)</f>
        <v>0</v>
      </c>
      <c r="R50" s="15">
        <f t="shared" si="8"/>
        <v>0</v>
      </c>
    </row>
    <row r="51" spans="1:18" x14ac:dyDescent="0.2">
      <c r="A51">
        <v>18</v>
      </c>
      <c r="B51">
        <v>2</v>
      </c>
      <c r="C51">
        <v>9</v>
      </c>
      <c r="D51">
        <f t="shared" ca="1" si="4"/>
        <v>2</v>
      </c>
      <c r="E51">
        <v>2</v>
      </c>
      <c r="G51">
        <v>2</v>
      </c>
      <c r="H51" s="15">
        <v>1.8951603029850426</v>
      </c>
      <c r="I51" s="15">
        <v>0.37474761796013795</v>
      </c>
      <c r="J51" s="17">
        <f t="shared" si="5"/>
        <v>0</v>
      </c>
      <c r="K51" s="15">
        <f t="shared" si="6"/>
        <v>0</v>
      </c>
      <c r="M51" s="33">
        <f t="shared" si="7"/>
        <v>0</v>
      </c>
      <c r="P51" s="15">
        <f t="shared" si="2"/>
        <v>0</v>
      </c>
      <c r="Q51" s="15">
        <f t="shared" si="8"/>
        <v>0</v>
      </c>
      <c r="R51" s="15">
        <f t="shared" si="8"/>
        <v>0</v>
      </c>
    </row>
    <row r="52" spans="1:18" x14ac:dyDescent="0.2">
      <c r="A52">
        <v>19</v>
      </c>
      <c r="B52">
        <v>3</v>
      </c>
      <c r="C52">
        <v>1</v>
      </c>
      <c r="D52">
        <f t="shared" ca="1" si="4"/>
        <v>5</v>
      </c>
      <c r="E52">
        <v>9</v>
      </c>
      <c r="G52">
        <v>9</v>
      </c>
      <c r="H52" s="15">
        <v>6.6791481811717457</v>
      </c>
      <c r="I52" s="15">
        <v>2.586305638871667</v>
      </c>
      <c r="J52" s="17">
        <f t="shared" si="5"/>
        <v>0</v>
      </c>
      <c r="K52" s="15">
        <f t="shared" si="6"/>
        <v>0</v>
      </c>
      <c r="M52" s="33">
        <f t="shared" si="7"/>
        <v>0</v>
      </c>
      <c r="P52" s="15">
        <f t="shared" si="2"/>
        <v>0</v>
      </c>
      <c r="Q52" s="15">
        <f t="shared" si="8"/>
        <v>0</v>
      </c>
      <c r="R52" s="15">
        <f t="shared" si="8"/>
        <v>0</v>
      </c>
    </row>
    <row r="53" spans="1:18" x14ac:dyDescent="0.2">
      <c r="A53">
        <v>20</v>
      </c>
      <c r="B53">
        <v>3</v>
      </c>
      <c r="C53">
        <v>2</v>
      </c>
      <c r="D53">
        <f t="shared" ca="1" si="4"/>
        <v>5</v>
      </c>
      <c r="E53">
        <v>8</v>
      </c>
      <c r="G53">
        <v>8</v>
      </c>
      <c r="H53" s="15">
        <v>5.2184701857734499</v>
      </c>
      <c r="I53" s="15">
        <v>0.49972843104307102</v>
      </c>
      <c r="J53" s="17">
        <f t="shared" si="5"/>
        <v>0</v>
      </c>
      <c r="K53" s="15">
        <f t="shared" si="6"/>
        <v>0</v>
      </c>
      <c r="M53" s="33">
        <f t="shared" si="7"/>
        <v>0</v>
      </c>
      <c r="P53" s="15">
        <f t="shared" ref="P53:R113" si="9">IF($J53=1,G53,0)</f>
        <v>0</v>
      </c>
      <c r="Q53" s="15">
        <f t="shared" si="9"/>
        <v>0</v>
      </c>
      <c r="R53" s="15">
        <f t="shared" si="9"/>
        <v>0</v>
      </c>
    </row>
    <row r="54" spans="1:18" x14ac:dyDescent="0.2">
      <c r="A54">
        <v>21</v>
      </c>
      <c r="B54">
        <v>3</v>
      </c>
      <c r="C54">
        <v>3</v>
      </c>
      <c r="D54">
        <f t="shared" ca="1" si="4"/>
        <v>8</v>
      </c>
      <c r="E54">
        <v>7</v>
      </c>
      <c r="G54">
        <v>7</v>
      </c>
      <c r="H54" s="15">
        <v>1.3192523011359385</v>
      </c>
      <c r="I54" s="15">
        <v>2.3117697519450764</v>
      </c>
      <c r="J54" s="17">
        <f t="shared" si="5"/>
        <v>0</v>
      </c>
      <c r="K54" s="15">
        <f t="shared" si="6"/>
        <v>0</v>
      </c>
      <c r="M54" s="33">
        <f t="shared" si="7"/>
        <v>0</v>
      </c>
      <c r="P54" s="15">
        <f t="shared" si="9"/>
        <v>0</v>
      </c>
      <c r="Q54" s="15">
        <f t="shared" si="9"/>
        <v>0</v>
      </c>
      <c r="R54" s="15">
        <f t="shared" si="9"/>
        <v>0</v>
      </c>
    </row>
    <row r="55" spans="1:18" x14ac:dyDescent="0.2">
      <c r="A55">
        <v>22</v>
      </c>
      <c r="B55">
        <v>3</v>
      </c>
      <c r="C55">
        <v>4</v>
      </c>
      <c r="D55">
        <f t="shared" ca="1" si="4"/>
        <v>3</v>
      </c>
      <c r="E55">
        <v>4</v>
      </c>
      <c r="G55">
        <v>4</v>
      </c>
      <c r="H55" s="15">
        <v>1.6997612124293715</v>
      </c>
      <c r="I55" s="15">
        <v>1.8645803276387467</v>
      </c>
      <c r="J55" s="17">
        <f t="shared" si="5"/>
        <v>0</v>
      </c>
      <c r="K55" s="15">
        <f t="shared" si="6"/>
        <v>0</v>
      </c>
      <c r="M55" s="33">
        <f t="shared" si="7"/>
        <v>0</v>
      </c>
      <c r="P55" s="15">
        <f t="shared" si="9"/>
        <v>0</v>
      </c>
      <c r="Q55" s="15">
        <f t="shared" si="9"/>
        <v>0</v>
      </c>
      <c r="R55" s="15">
        <f t="shared" si="9"/>
        <v>0</v>
      </c>
    </row>
    <row r="56" spans="1:18" x14ac:dyDescent="0.2">
      <c r="A56">
        <v>23</v>
      </c>
      <c r="B56">
        <v>3</v>
      </c>
      <c r="C56">
        <v>5</v>
      </c>
      <c r="D56">
        <f t="shared" ca="1" si="4"/>
        <v>4</v>
      </c>
      <c r="E56">
        <v>4</v>
      </c>
      <c r="G56">
        <v>4</v>
      </c>
      <c r="H56" s="15">
        <v>3.223089921796388</v>
      </c>
      <c r="I56" s="15">
        <v>1.4661699392970207</v>
      </c>
      <c r="J56" s="17">
        <f t="shared" si="5"/>
        <v>1</v>
      </c>
      <c r="K56" s="15">
        <f t="shared" si="6"/>
        <v>8.6892598610934098</v>
      </c>
      <c r="M56" s="33">
        <f t="shared" si="7"/>
        <v>2</v>
      </c>
      <c r="P56" s="15">
        <f t="shared" si="9"/>
        <v>4</v>
      </c>
      <c r="Q56" s="15">
        <f t="shared" si="9"/>
        <v>3.223089921796388</v>
      </c>
      <c r="R56" s="15">
        <f t="shared" si="9"/>
        <v>1.4661699392970207</v>
      </c>
    </row>
    <row r="57" spans="1:18" x14ac:dyDescent="0.2">
      <c r="A57">
        <v>24</v>
      </c>
      <c r="B57">
        <v>3</v>
      </c>
      <c r="C57">
        <v>6</v>
      </c>
      <c r="D57">
        <f t="shared" ca="1" si="4"/>
        <v>2</v>
      </c>
      <c r="E57">
        <v>2</v>
      </c>
      <c r="G57">
        <v>2</v>
      </c>
      <c r="H57" s="15">
        <v>2.4813869527669707</v>
      </c>
      <c r="I57" s="15">
        <v>0.21478228238626818</v>
      </c>
      <c r="J57" s="17">
        <f t="shared" si="5"/>
        <v>0</v>
      </c>
      <c r="K57" s="15">
        <f t="shared" si="6"/>
        <v>0</v>
      </c>
      <c r="M57" s="33">
        <f t="shared" si="7"/>
        <v>0</v>
      </c>
      <c r="P57" s="15">
        <f t="shared" si="9"/>
        <v>0</v>
      </c>
      <c r="Q57" s="15">
        <f t="shared" si="9"/>
        <v>0</v>
      </c>
      <c r="R57" s="15">
        <f t="shared" si="9"/>
        <v>0</v>
      </c>
    </row>
    <row r="58" spans="1:18" x14ac:dyDescent="0.2">
      <c r="A58">
        <v>25</v>
      </c>
      <c r="B58">
        <v>3</v>
      </c>
      <c r="C58">
        <v>7</v>
      </c>
      <c r="D58">
        <f t="shared" ca="1" si="4"/>
        <v>2</v>
      </c>
      <c r="E58">
        <v>2</v>
      </c>
      <c r="G58">
        <v>2</v>
      </c>
      <c r="H58" s="15">
        <v>2.0814455859745493</v>
      </c>
      <c r="I58" s="15">
        <v>0.10940525325918318</v>
      </c>
      <c r="J58" s="17">
        <f t="shared" si="5"/>
        <v>0</v>
      </c>
      <c r="K58" s="15">
        <f t="shared" si="6"/>
        <v>0</v>
      </c>
      <c r="M58" s="33">
        <f t="shared" si="7"/>
        <v>0</v>
      </c>
      <c r="P58" s="15">
        <f t="shared" si="9"/>
        <v>0</v>
      </c>
      <c r="Q58" s="15">
        <f t="shared" si="9"/>
        <v>0</v>
      </c>
      <c r="R58" s="15">
        <f t="shared" si="9"/>
        <v>0</v>
      </c>
    </row>
    <row r="59" spans="1:18" x14ac:dyDescent="0.2">
      <c r="A59">
        <v>26</v>
      </c>
      <c r="B59">
        <v>3</v>
      </c>
      <c r="C59">
        <v>8</v>
      </c>
      <c r="D59">
        <f t="shared" ca="1" si="4"/>
        <v>2</v>
      </c>
      <c r="E59">
        <v>2</v>
      </c>
      <c r="G59">
        <v>2</v>
      </c>
      <c r="H59" s="15">
        <v>1.3866180383734115</v>
      </c>
      <c r="I59" s="15">
        <v>0.65837493953545212</v>
      </c>
      <c r="J59" s="17">
        <f t="shared" si="5"/>
        <v>0</v>
      </c>
      <c r="K59" s="15">
        <f t="shared" si="6"/>
        <v>0</v>
      </c>
      <c r="M59" s="33">
        <f t="shared" si="7"/>
        <v>0</v>
      </c>
      <c r="P59" s="15">
        <f t="shared" si="9"/>
        <v>0</v>
      </c>
      <c r="Q59" s="15">
        <f t="shared" si="9"/>
        <v>0</v>
      </c>
      <c r="R59" s="15">
        <f t="shared" si="9"/>
        <v>0</v>
      </c>
    </row>
    <row r="60" spans="1:18" x14ac:dyDescent="0.2">
      <c r="A60">
        <v>27</v>
      </c>
      <c r="B60">
        <v>3</v>
      </c>
      <c r="C60">
        <v>9</v>
      </c>
      <c r="D60">
        <f t="shared" ca="1" si="4"/>
        <v>2</v>
      </c>
      <c r="E60">
        <v>2</v>
      </c>
      <c r="G60">
        <v>2</v>
      </c>
      <c r="H60" s="15">
        <v>1.4767242371336966</v>
      </c>
      <c r="I60" s="15">
        <v>0.20617743392974472</v>
      </c>
      <c r="J60" s="17">
        <f t="shared" si="5"/>
        <v>0</v>
      </c>
      <c r="K60" s="15">
        <f t="shared" si="6"/>
        <v>0</v>
      </c>
      <c r="M60" s="33">
        <f t="shared" si="7"/>
        <v>0</v>
      </c>
      <c r="P60" s="15">
        <f t="shared" si="9"/>
        <v>0</v>
      </c>
      <c r="Q60" s="15">
        <f t="shared" si="9"/>
        <v>0</v>
      </c>
      <c r="R60" s="15">
        <f t="shared" si="9"/>
        <v>0</v>
      </c>
    </row>
    <row r="61" spans="1:18" x14ac:dyDescent="0.2">
      <c r="A61">
        <v>28</v>
      </c>
      <c r="B61">
        <v>4</v>
      </c>
      <c r="C61">
        <v>1</v>
      </c>
      <c r="D61">
        <f t="shared" ca="1" si="4"/>
        <v>6</v>
      </c>
      <c r="E61">
        <v>6</v>
      </c>
      <c r="G61">
        <v>6</v>
      </c>
      <c r="H61" s="15">
        <v>8.4683359214964256</v>
      </c>
      <c r="I61" s="15">
        <v>4.5144945080458854E-2</v>
      </c>
      <c r="J61" s="17">
        <f t="shared" si="5"/>
        <v>0</v>
      </c>
      <c r="K61" s="15">
        <f t="shared" si="6"/>
        <v>0</v>
      </c>
      <c r="M61" s="33">
        <f t="shared" si="7"/>
        <v>0</v>
      </c>
      <c r="P61" s="15">
        <f t="shared" si="9"/>
        <v>0</v>
      </c>
      <c r="Q61" s="15">
        <f t="shared" si="9"/>
        <v>0</v>
      </c>
      <c r="R61" s="15">
        <f t="shared" si="9"/>
        <v>0</v>
      </c>
    </row>
    <row r="62" spans="1:18" x14ac:dyDescent="0.2">
      <c r="A62">
        <v>29</v>
      </c>
      <c r="B62">
        <v>4</v>
      </c>
      <c r="C62">
        <v>2</v>
      </c>
      <c r="D62">
        <f t="shared" ca="1" si="4"/>
        <v>9</v>
      </c>
      <c r="E62">
        <v>8</v>
      </c>
      <c r="G62">
        <v>8</v>
      </c>
      <c r="H62" s="15">
        <v>3.3986826994483601</v>
      </c>
      <c r="I62" s="15">
        <v>4.0508123818908732</v>
      </c>
      <c r="J62" s="17">
        <f t="shared" si="5"/>
        <v>0</v>
      </c>
      <c r="K62" s="15">
        <f t="shared" si="6"/>
        <v>0</v>
      </c>
      <c r="M62" s="33">
        <f t="shared" si="7"/>
        <v>0</v>
      </c>
      <c r="P62" s="15">
        <f t="shared" si="9"/>
        <v>0</v>
      </c>
      <c r="Q62" s="15">
        <f t="shared" si="9"/>
        <v>0</v>
      </c>
      <c r="R62" s="15">
        <f t="shared" si="9"/>
        <v>0</v>
      </c>
    </row>
    <row r="63" spans="1:18" x14ac:dyDescent="0.2">
      <c r="A63">
        <v>30</v>
      </c>
      <c r="B63">
        <v>4</v>
      </c>
      <c r="C63">
        <v>3</v>
      </c>
      <c r="D63">
        <f t="shared" ca="1" si="4"/>
        <v>7</v>
      </c>
      <c r="E63">
        <v>4</v>
      </c>
      <c r="G63">
        <v>4</v>
      </c>
      <c r="H63" s="15">
        <v>2.320524007250568</v>
      </c>
      <c r="I63" s="15">
        <v>0.16703265100982317</v>
      </c>
      <c r="J63" s="17">
        <f t="shared" si="5"/>
        <v>0</v>
      </c>
      <c r="K63" s="15">
        <f t="shared" si="6"/>
        <v>0</v>
      </c>
      <c r="M63" s="33">
        <f t="shared" si="7"/>
        <v>0</v>
      </c>
      <c r="P63" s="15">
        <f t="shared" si="9"/>
        <v>0</v>
      </c>
      <c r="Q63" s="15">
        <f t="shared" si="9"/>
        <v>0</v>
      </c>
      <c r="R63" s="15">
        <f t="shared" si="9"/>
        <v>0</v>
      </c>
    </row>
    <row r="64" spans="1:18" x14ac:dyDescent="0.2">
      <c r="A64">
        <v>31</v>
      </c>
      <c r="B64" s="2">
        <v>4</v>
      </c>
      <c r="C64" s="2">
        <v>4</v>
      </c>
      <c r="D64">
        <f t="shared" ca="1" si="4"/>
        <v>2</v>
      </c>
      <c r="G64" s="2"/>
      <c r="H64" s="20"/>
      <c r="I64" s="20"/>
      <c r="J64" s="2">
        <f t="shared" si="5"/>
        <v>0</v>
      </c>
      <c r="K64" s="20"/>
      <c r="M64" s="33">
        <f t="shared" si="7"/>
        <v>0</v>
      </c>
      <c r="P64" s="15">
        <f t="shared" si="9"/>
        <v>0</v>
      </c>
      <c r="Q64" s="15">
        <f t="shared" si="9"/>
        <v>0</v>
      </c>
      <c r="R64" s="15">
        <f t="shared" si="9"/>
        <v>0</v>
      </c>
    </row>
    <row r="65" spans="1:18" x14ac:dyDescent="0.2">
      <c r="A65">
        <v>32</v>
      </c>
      <c r="B65" s="2">
        <v>4</v>
      </c>
      <c r="C65" s="2">
        <v>5</v>
      </c>
      <c r="D65">
        <f t="shared" ca="1" si="4"/>
        <v>3</v>
      </c>
      <c r="G65" s="2"/>
      <c r="H65" s="20"/>
      <c r="I65" s="20"/>
      <c r="J65" s="2">
        <f t="shared" si="5"/>
        <v>0</v>
      </c>
      <c r="K65" s="20"/>
      <c r="M65" s="33">
        <f t="shared" si="7"/>
        <v>0</v>
      </c>
      <c r="P65" s="15">
        <f t="shared" si="9"/>
        <v>0</v>
      </c>
      <c r="Q65" s="15">
        <f t="shared" si="9"/>
        <v>0</v>
      </c>
      <c r="R65" s="15">
        <f t="shared" si="9"/>
        <v>0</v>
      </c>
    </row>
    <row r="66" spans="1:18" x14ac:dyDescent="0.2">
      <c r="A66">
        <v>33</v>
      </c>
      <c r="B66" s="2">
        <v>4</v>
      </c>
      <c r="C66" s="2">
        <v>6</v>
      </c>
      <c r="D66">
        <f t="shared" ca="1" si="4"/>
        <v>3</v>
      </c>
      <c r="G66" s="2"/>
      <c r="H66" s="20"/>
      <c r="I66" s="20"/>
      <c r="J66" s="2">
        <f t="shared" si="5"/>
        <v>0</v>
      </c>
      <c r="K66" s="20"/>
      <c r="M66" s="33">
        <f t="shared" si="7"/>
        <v>0</v>
      </c>
      <c r="P66" s="15">
        <f t="shared" si="9"/>
        <v>0</v>
      </c>
      <c r="Q66" s="15">
        <f t="shared" si="9"/>
        <v>0</v>
      </c>
      <c r="R66" s="15">
        <f t="shared" si="9"/>
        <v>0</v>
      </c>
    </row>
    <row r="67" spans="1:18" x14ac:dyDescent="0.2">
      <c r="A67">
        <v>34</v>
      </c>
      <c r="B67">
        <v>4</v>
      </c>
      <c r="C67">
        <v>7</v>
      </c>
      <c r="D67">
        <f t="shared" ca="1" si="4"/>
        <v>2</v>
      </c>
      <c r="E67">
        <v>4</v>
      </c>
      <c r="G67">
        <v>4</v>
      </c>
      <c r="H67" s="15">
        <v>2.5096707499429929</v>
      </c>
      <c r="I67" s="15">
        <v>2.3983840009183379</v>
      </c>
      <c r="J67" s="17">
        <f t="shared" si="5"/>
        <v>0</v>
      </c>
      <c r="K67" s="15">
        <f t="shared" si="6"/>
        <v>0</v>
      </c>
      <c r="M67" s="33">
        <f t="shared" si="7"/>
        <v>0</v>
      </c>
      <c r="P67" s="15">
        <f t="shared" si="9"/>
        <v>0</v>
      </c>
      <c r="Q67" s="15">
        <f t="shared" si="9"/>
        <v>0</v>
      </c>
      <c r="R67" s="15">
        <f t="shared" si="9"/>
        <v>0</v>
      </c>
    </row>
    <row r="68" spans="1:18" x14ac:dyDescent="0.2">
      <c r="A68">
        <v>35</v>
      </c>
      <c r="B68">
        <v>4</v>
      </c>
      <c r="C68">
        <v>8</v>
      </c>
      <c r="D68">
        <f t="shared" ca="1" si="4"/>
        <v>3</v>
      </c>
      <c r="E68">
        <v>2</v>
      </c>
      <c r="G68">
        <v>2</v>
      </c>
      <c r="H68" s="15">
        <v>3.0662130723951719</v>
      </c>
      <c r="I68" s="15">
        <v>1.1919776285212127</v>
      </c>
      <c r="J68" s="17">
        <f t="shared" si="5"/>
        <v>0</v>
      </c>
      <c r="K68" s="15">
        <f t="shared" si="6"/>
        <v>0</v>
      </c>
      <c r="M68" s="33">
        <f t="shared" si="7"/>
        <v>0</v>
      </c>
      <c r="P68" s="15">
        <f t="shared" si="9"/>
        <v>0</v>
      </c>
      <c r="Q68" s="15">
        <f t="shared" si="9"/>
        <v>0</v>
      </c>
      <c r="R68" s="15">
        <f t="shared" si="9"/>
        <v>0</v>
      </c>
    </row>
    <row r="69" spans="1:18" x14ac:dyDescent="0.2">
      <c r="A69">
        <v>36</v>
      </c>
      <c r="B69">
        <v>4</v>
      </c>
      <c r="C69">
        <v>9</v>
      </c>
      <c r="D69">
        <f t="shared" ca="1" si="4"/>
        <v>2</v>
      </c>
      <c r="E69">
        <v>2</v>
      </c>
      <c r="G69">
        <v>2</v>
      </c>
      <c r="H69" s="15">
        <v>2.1409771853950876</v>
      </c>
      <c r="I69" s="15">
        <v>3.8049220252072868</v>
      </c>
      <c r="J69" s="17">
        <f t="shared" si="5"/>
        <v>0</v>
      </c>
      <c r="K69" s="15">
        <f t="shared" si="6"/>
        <v>0</v>
      </c>
      <c r="M69" s="33">
        <f t="shared" si="7"/>
        <v>0</v>
      </c>
      <c r="P69" s="15">
        <f t="shared" si="9"/>
        <v>0</v>
      </c>
      <c r="Q69" s="15">
        <f t="shared" si="9"/>
        <v>0</v>
      </c>
      <c r="R69" s="15">
        <f t="shared" si="9"/>
        <v>0</v>
      </c>
    </row>
    <row r="70" spans="1:18" x14ac:dyDescent="0.2">
      <c r="A70">
        <v>37</v>
      </c>
      <c r="B70">
        <v>5</v>
      </c>
      <c r="C70">
        <v>1</v>
      </c>
      <c r="D70">
        <f t="shared" ca="1" si="4"/>
        <v>5</v>
      </c>
      <c r="E70">
        <v>9</v>
      </c>
      <c r="G70">
        <v>9</v>
      </c>
      <c r="H70" s="15">
        <v>2.7813782230418882</v>
      </c>
      <c r="I70" s="15">
        <v>4.8296006400443048</v>
      </c>
      <c r="J70" s="17">
        <f t="shared" si="5"/>
        <v>0</v>
      </c>
      <c r="K70" s="15">
        <f t="shared" si="6"/>
        <v>0</v>
      </c>
      <c r="M70" s="33">
        <f t="shared" si="7"/>
        <v>0</v>
      </c>
      <c r="P70" s="15">
        <f t="shared" si="9"/>
        <v>0</v>
      </c>
      <c r="Q70" s="15">
        <f t="shared" si="9"/>
        <v>0</v>
      </c>
      <c r="R70" s="15">
        <f t="shared" si="9"/>
        <v>0</v>
      </c>
    </row>
    <row r="71" spans="1:18" x14ac:dyDescent="0.2">
      <c r="A71">
        <v>38</v>
      </c>
      <c r="B71">
        <v>5</v>
      </c>
      <c r="C71">
        <v>2</v>
      </c>
      <c r="D71">
        <f t="shared" ca="1" si="4"/>
        <v>7</v>
      </c>
      <c r="E71">
        <v>3</v>
      </c>
      <c r="G71">
        <v>3</v>
      </c>
      <c r="H71" s="15">
        <v>3.6616888792177047</v>
      </c>
      <c r="I71" s="15">
        <v>1.0848864748528591</v>
      </c>
      <c r="J71" s="17">
        <f t="shared" si="5"/>
        <v>0</v>
      </c>
      <c r="K71" s="15">
        <f t="shared" si="6"/>
        <v>0</v>
      </c>
      <c r="M71" s="33">
        <f t="shared" si="7"/>
        <v>0</v>
      </c>
      <c r="P71" s="15">
        <f t="shared" si="9"/>
        <v>0</v>
      </c>
      <c r="Q71" s="15">
        <f t="shared" si="9"/>
        <v>0</v>
      </c>
      <c r="R71" s="15">
        <f t="shared" si="9"/>
        <v>0</v>
      </c>
    </row>
    <row r="72" spans="1:18" x14ac:dyDescent="0.2">
      <c r="A72">
        <v>39</v>
      </c>
      <c r="B72">
        <v>5</v>
      </c>
      <c r="C72">
        <v>3</v>
      </c>
      <c r="D72">
        <f t="shared" ca="1" si="4"/>
        <v>5</v>
      </c>
      <c r="E72">
        <v>7</v>
      </c>
      <c r="G72">
        <v>7</v>
      </c>
      <c r="H72" s="15">
        <v>2.3117277013565714</v>
      </c>
      <c r="I72" s="15">
        <v>4.6904090694842324</v>
      </c>
      <c r="J72" s="17">
        <f t="shared" si="5"/>
        <v>0</v>
      </c>
      <c r="K72" s="15">
        <f t="shared" si="6"/>
        <v>0</v>
      </c>
      <c r="M72" s="33">
        <f t="shared" si="7"/>
        <v>0</v>
      </c>
      <c r="P72" s="15">
        <f t="shared" si="9"/>
        <v>0</v>
      </c>
      <c r="Q72" s="15">
        <f t="shared" si="9"/>
        <v>0</v>
      </c>
      <c r="R72" s="15">
        <f t="shared" si="9"/>
        <v>0</v>
      </c>
    </row>
    <row r="73" spans="1:18" x14ac:dyDescent="0.2">
      <c r="A73">
        <v>40</v>
      </c>
      <c r="B73" s="2">
        <v>5</v>
      </c>
      <c r="C73" s="2">
        <v>4</v>
      </c>
      <c r="D73">
        <f t="shared" ca="1" si="4"/>
        <v>3</v>
      </c>
      <c r="G73" s="2"/>
      <c r="H73" s="20"/>
      <c r="I73" s="20"/>
      <c r="J73" s="2">
        <f t="shared" si="5"/>
        <v>0</v>
      </c>
      <c r="K73" s="20"/>
      <c r="M73" s="33">
        <f t="shared" si="7"/>
        <v>0</v>
      </c>
      <c r="P73" s="15">
        <f t="shared" si="9"/>
        <v>0</v>
      </c>
      <c r="Q73" s="15">
        <f t="shared" si="9"/>
        <v>0</v>
      </c>
      <c r="R73" s="15">
        <f t="shared" si="9"/>
        <v>0</v>
      </c>
    </row>
    <row r="74" spans="1:18" x14ac:dyDescent="0.2">
      <c r="A74">
        <v>41</v>
      </c>
      <c r="B74" s="2">
        <v>5</v>
      </c>
      <c r="C74" s="2">
        <v>5</v>
      </c>
      <c r="D74">
        <f t="shared" ca="1" si="4"/>
        <v>4</v>
      </c>
      <c r="G74" s="2"/>
      <c r="H74" s="20"/>
      <c r="I74" s="20"/>
      <c r="J74" s="2">
        <f t="shared" si="5"/>
        <v>0</v>
      </c>
      <c r="K74" s="20"/>
      <c r="M74" s="33">
        <f t="shared" si="7"/>
        <v>0</v>
      </c>
      <c r="P74" s="15">
        <f t="shared" si="9"/>
        <v>0</v>
      </c>
      <c r="Q74" s="15">
        <f t="shared" si="9"/>
        <v>0</v>
      </c>
      <c r="R74" s="15">
        <f t="shared" si="9"/>
        <v>0</v>
      </c>
    </row>
    <row r="75" spans="1:18" x14ac:dyDescent="0.2">
      <c r="A75">
        <v>42</v>
      </c>
      <c r="B75" s="2">
        <v>5</v>
      </c>
      <c r="C75" s="2">
        <v>6</v>
      </c>
      <c r="D75">
        <f t="shared" ca="1" si="4"/>
        <v>3</v>
      </c>
      <c r="G75" s="2"/>
      <c r="H75" s="20"/>
      <c r="I75" s="20"/>
      <c r="J75" s="2">
        <f t="shared" si="5"/>
        <v>0</v>
      </c>
      <c r="K75" s="20"/>
      <c r="M75" s="33">
        <f t="shared" si="7"/>
        <v>0</v>
      </c>
      <c r="P75" s="15">
        <f t="shared" si="9"/>
        <v>0</v>
      </c>
      <c r="Q75" s="15">
        <f t="shared" si="9"/>
        <v>0</v>
      </c>
      <c r="R75" s="15">
        <f t="shared" si="9"/>
        <v>0</v>
      </c>
    </row>
    <row r="76" spans="1:18" x14ac:dyDescent="0.2">
      <c r="A76">
        <v>43</v>
      </c>
      <c r="B76">
        <v>5</v>
      </c>
      <c r="C76">
        <v>7</v>
      </c>
      <c r="D76">
        <f t="shared" ca="1" si="4"/>
        <v>2</v>
      </c>
      <c r="E76">
        <v>2</v>
      </c>
      <c r="G76">
        <v>2</v>
      </c>
      <c r="H76" s="15">
        <v>3.4386634915123531</v>
      </c>
      <c r="I76" s="15">
        <v>0.56554237614945246</v>
      </c>
      <c r="J76" s="17">
        <f t="shared" si="5"/>
        <v>0</v>
      </c>
      <c r="K76" s="15">
        <f t="shared" si="6"/>
        <v>0</v>
      </c>
      <c r="M76" s="33">
        <f t="shared" si="7"/>
        <v>0</v>
      </c>
      <c r="P76" s="15">
        <f t="shared" si="9"/>
        <v>0</v>
      </c>
      <c r="Q76" s="15">
        <f t="shared" si="9"/>
        <v>0</v>
      </c>
      <c r="R76" s="15">
        <f t="shared" si="9"/>
        <v>0</v>
      </c>
    </row>
    <row r="77" spans="1:18" x14ac:dyDescent="0.2">
      <c r="A77">
        <v>44</v>
      </c>
      <c r="B77">
        <v>5</v>
      </c>
      <c r="C77">
        <v>8</v>
      </c>
      <c r="D77">
        <f t="shared" ca="1" si="4"/>
        <v>3</v>
      </c>
      <c r="E77">
        <v>2</v>
      </c>
      <c r="G77">
        <v>2</v>
      </c>
      <c r="H77" s="15">
        <v>4.2892798229045184</v>
      </c>
      <c r="I77" s="15">
        <v>1.5103895802532623</v>
      </c>
      <c r="J77" s="17">
        <f t="shared" si="5"/>
        <v>0</v>
      </c>
      <c r="K77" s="15">
        <f t="shared" si="6"/>
        <v>0</v>
      </c>
      <c r="M77" s="33">
        <f t="shared" si="7"/>
        <v>0</v>
      </c>
      <c r="P77" s="15">
        <f t="shared" si="9"/>
        <v>0</v>
      </c>
      <c r="Q77" s="15">
        <f t="shared" si="9"/>
        <v>0</v>
      </c>
      <c r="R77" s="15">
        <f t="shared" si="9"/>
        <v>0</v>
      </c>
    </row>
    <row r="78" spans="1:18" x14ac:dyDescent="0.2">
      <c r="A78">
        <v>45</v>
      </c>
      <c r="B78">
        <v>5</v>
      </c>
      <c r="C78">
        <v>9</v>
      </c>
      <c r="D78">
        <f t="shared" ca="1" si="4"/>
        <v>2</v>
      </c>
      <c r="E78">
        <v>2</v>
      </c>
      <c r="G78">
        <v>2</v>
      </c>
      <c r="H78" s="15">
        <v>2.8140112608242696</v>
      </c>
      <c r="I78" s="15">
        <v>3.5032991010707839</v>
      </c>
      <c r="J78" s="17">
        <f t="shared" si="5"/>
        <v>0</v>
      </c>
      <c r="K78" s="15">
        <f t="shared" si="6"/>
        <v>0</v>
      </c>
      <c r="M78" s="33">
        <f t="shared" si="7"/>
        <v>0</v>
      </c>
      <c r="P78" s="15">
        <f t="shared" si="9"/>
        <v>0</v>
      </c>
      <c r="Q78" s="15">
        <f t="shared" si="9"/>
        <v>0</v>
      </c>
      <c r="R78" s="15">
        <f t="shared" si="9"/>
        <v>0</v>
      </c>
    </row>
    <row r="79" spans="1:18" x14ac:dyDescent="0.2">
      <c r="A79">
        <v>46</v>
      </c>
      <c r="B79">
        <v>6</v>
      </c>
      <c r="C79">
        <v>1</v>
      </c>
      <c r="D79">
        <f t="shared" ca="1" si="4"/>
        <v>4</v>
      </c>
      <c r="E79">
        <v>2</v>
      </c>
      <c r="G79">
        <v>2</v>
      </c>
      <c r="H79" s="15">
        <v>3.9279309618192286</v>
      </c>
      <c r="I79" s="15">
        <v>2.0604440486035092</v>
      </c>
      <c r="J79" s="17">
        <f t="shared" si="5"/>
        <v>0</v>
      </c>
      <c r="K79" s="15">
        <f t="shared" si="6"/>
        <v>0</v>
      </c>
      <c r="M79" s="33">
        <f t="shared" si="7"/>
        <v>0</v>
      </c>
      <c r="P79" s="15">
        <f t="shared" si="9"/>
        <v>0</v>
      </c>
      <c r="Q79" s="15">
        <f t="shared" si="9"/>
        <v>0</v>
      </c>
      <c r="R79" s="15">
        <f t="shared" si="9"/>
        <v>0</v>
      </c>
    </row>
    <row r="80" spans="1:18" x14ac:dyDescent="0.2">
      <c r="A80">
        <v>47</v>
      </c>
      <c r="B80">
        <v>6</v>
      </c>
      <c r="C80">
        <v>2</v>
      </c>
      <c r="D80">
        <f t="shared" ca="1" si="4"/>
        <v>8</v>
      </c>
      <c r="E80">
        <v>4</v>
      </c>
      <c r="G80">
        <v>4</v>
      </c>
      <c r="H80" s="15">
        <v>6.2826698725242469</v>
      </c>
      <c r="I80" s="15">
        <v>1.1076091216369253</v>
      </c>
      <c r="J80" s="17">
        <f t="shared" si="5"/>
        <v>0</v>
      </c>
      <c r="K80" s="15">
        <f t="shared" si="6"/>
        <v>0</v>
      </c>
      <c r="M80" s="33">
        <f t="shared" si="7"/>
        <v>0</v>
      </c>
      <c r="P80" s="15">
        <f t="shared" si="9"/>
        <v>0</v>
      </c>
      <c r="Q80" s="15">
        <f t="shared" si="9"/>
        <v>0</v>
      </c>
      <c r="R80" s="15">
        <f t="shared" si="9"/>
        <v>0</v>
      </c>
    </row>
    <row r="81" spans="1:18" x14ac:dyDescent="0.2">
      <c r="A81">
        <v>48</v>
      </c>
      <c r="B81">
        <v>6</v>
      </c>
      <c r="C81">
        <v>3</v>
      </c>
      <c r="D81">
        <f t="shared" ca="1" si="4"/>
        <v>5</v>
      </c>
      <c r="E81">
        <v>3</v>
      </c>
      <c r="G81">
        <v>3</v>
      </c>
      <c r="H81" s="15">
        <v>2.1548162189125657</v>
      </c>
      <c r="I81" s="15">
        <v>4.0244632424820299</v>
      </c>
      <c r="J81" s="17">
        <f t="shared" si="5"/>
        <v>0</v>
      </c>
      <c r="K81" s="15">
        <f t="shared" si="6"/>
        <v>0</v>
      </c>
      <c r="M81" s="33">
        <f t="shared" si="7"/>
        <v>0</v>
      </c>
      <c r="P81" s="15">
        <f t="shared" si="9"/>
        <v>0</v>
      </c>
      <c r="Q81" s="15">
        <f t="shared" si="9"/>
        <v>0</v>
      </c>
      <c r="R81" s="15">
        <f t="shared" si="9"/>
        <v>0</v>
      </c>
    </row>
    <row r="82" spans="1:18" x14ac:dyDescent="0.2">
      <c r="A82">
        <v>49</v>
      </c>
      <c r="B82" s="2">
        <v>6</v>
      </c>
      <c r="C82" s="2">
        <v>4</v>
      </c>
      <c r="D82">
        <f t="shared" ca="1" si="4"/>
        <v>7</v>
      </c>
      <c r="G82" s="2"/>
      <c r="H82" s="20"/>
      <c r="I82" s="20"/>
      <c r="J82" s="2">
        <f t="shared" si="5"/>
        <v>0</v>
      </c>
      <c r="K82" s="20"/>
      <c r="M82" s="33">
        <f t="shared" si="7"/>
        <v>0</v>
      </c>
      <c r="P82" s="15">
        <f t="shared" si="9"/>
        <v>0</v>
      </c>
      <c r="Q82" s="15">
        <f t="shared" si="9"/>
        <v>0</v>
      </c>
      <c r="R82" s="15">
        <f t="shared" si="9"/>
        <v>0</v>
      </c>
    </row>
    <row r="83" spans="1:18" x14ac:dyDescent="0.2">
      <c r="A83">
        <v>50</v>
      </c>
      <c r="B83" s="2">
        <v>6</v>
      </c>
      <c r="C83" s="2">
        <v>5</v>
      </c>
      <c r="D83">
        <f t="shared" ca="1" si="4"/>
        <v>3</v>
      </c>
      <c r="G83" s="2"/>
      <c r="H83" s="20"/>
      <c r="I83" s="20"/>
      <c r="J83" s="2">
        <f t="shared" si="5"/>
        <v>0</v>
      </c>
      <c r="K83" s="20"/>
      <c r="M83" s="33">
        <f t="shared" si="7"/>
        <v>0</v>
      </c>
      <c r="P83" s="15">
        <f t="shared" si="9"/>
        <v>0</v>
      </c>
      <c r="Q83" s="15">
        <f t="shared" si="9"/>
        <v>0</v>
      </c>
      <c r="R83" s="15">
        <f t="shared" si="9"/>
        <v>0</v>
      </c>
    </row>
    <row r="84" spans="1:18" x14ac:dyDescent="0.2">
      <c r="A84">
        <v>51</v>
      </c>
      <c r="B84" s="2">
        <v>6</v>
      </c>
      <c r="C84" s="2">
        <v>6</v>
      </c>
      <c r="D84">
        <f t="shared" ca="1" si="4"/>
        <v>2</v>
      </c>
      <c r="G84" s="2"/>
      <c r="H84" s="20"/>
      <c r="I84" s="20"/>
      <c r="J84" s="2">
        <f t="shared" si="5"/>
        <v>0</v>
      </c>
      <c r="K84" s="20"/>
      <c r="M84" s="33">
        <f t="shared" si="7"/>
        <v>0</v>
      </c>
      <c r="P84" s="15">
        <f t="shared" si="9"/>
        <v>0</v>
      </c>
      <c r="Q84" s="15">
        <f t="shared" si="9"/>
        <v>0</v>
      </c>
      <c r="R84" s="15">
        <f t="shared" si="9"/>
        <v>0</v>
      </c>
    </row>
    <row r="85" spans="1:18" x14ac:dyDescent="0.2">
      <c r="A85">
        <v>52</v>
      </c>
      <c r="B85">
        <v>6</v>
      </c>
      <c r="C85">
        <v>7</v>
      </c>
      <c r="D85">
        <f t="shared" ca="1" si="4"/>
        <v>4</v>
      </c>
      <c r="E85">
        <v>3</v>
      </c>
      <c r="G85">
        <v>3</v>
      </c>
      <c r="H85" s="15">
        <v>3.0713431695491136</v>
      </c>
      <c r="I85" s="15">
        <v>2.0213598547229989</v>
      </c>
      <c r="J85" s="17">
        <f t="shared" si="5"/>
        <v>0</v>
      </c>
      <c r="K85" s="15">
        <f t="shared" si="6"/>
        <v>0</v>
      </c>
      <c r="M85" s="33">
        <f t="shared" si="7"/>
        <v>0</v>
      </c>
      <c r="P85" s="15">
        <f t="shared" si="9"/>
        <v>0</v>
      </c>
      <c r="Q85" s="15">
        <f t="shared" si="9"/>
        <v>0</v>
      </c>
      <c r="R85" s="15">
        <f t="shared" si="9"/>
        <v>0</v>
      </c>
    </row>
    <row r="86" spans="1:18" x14ac:dyDescent="0.2">
      <c r="A86">
        <v>53</v>
      </c>
      <c r="B86">
        <v>6</v>
      </c>
      <c r="C86">
        <v>8</v>
      </c>
      <c r="D86">
        <f t="shared" ca="1" si="4"/>
        <v>3</v>
      </c>
      <c r="E86">
        <v>3</v>
      </c>
      <c r="G86">
        <v>3</v>
      </c>
      <c r="H86" s="15">
        <v>2.9529718390388489</v>
      </c>
      <c r="I86" s="15">
        <v>5.0312191265672297</v>
      </c>
      <c r="J86" s="17">
        <f t="shared" si="5"/>
        <v>0</v>
      </c>
      <c r="K86" s="15">
        <f t="shared" si="6"/>
        <v>0</v>
      </c>
      <c r="M86" s="33">
        <f t="shared" si="7"/>
        <v>0</v>
      </c>
      <c r="P86" s="15">
        <f t="shared" si="9"/>
        <v>0</v>
      </c>
      <c r="Q86" s="15">
        <f t="shared" si="9"/>
        <v>0</v>
      </c>
      <c r="R86" s="15">
        <f t="shared" si="9"/>
        <v>0</v>
      </c>
    </row>
    <row r="87" spans="1:18" x14ac:dyDescent="0.2">
      <c r="A87">
        <v>54</v>
      </c>
      <c r="B87">
        <v>6</v>
      </c>
      <c r="C87">
        <v>9</v>
      </c>
      <c r="D87">
        <f t="shared" ca="1" si="4"/>
        <v>2</v>
      </c>
      <c r="E87">
        <v>2</v>
      </c>
      <c r="G87">
        <v>2</v>
      </c>
      <c r="H87" s="15">
        <v>2.8192353468814377</v>
      </c>
      <c r="I87" s="15">
        <v>1.7237184368267027</v>
      </c>
      <c r="J87" s="17">
        <f t="shared" si="5"/>
        <v>0</v>
      </c>
      <c r="K87" s="15">
        <f t="shared" si="6"/>
        <v>0</v>
      </c>
      <c r="M87" s="33">
        <f t="shared" si="7"/>
        <v>0</v>
      </c>
      <c r="P87" s="15">
        <f t="shared" si="9"/>
        <v>0</v>
      </c>
      <c r="Q87" s="15">
        <f t="shared" si="9"/>
        <v>0</v>
      </c>
      <c r="R87" s="15">
        <f t="shared" si="9"/>
        <v>0</v>
      </c>
    </row>
    <row r="88" spans="1:18" x14ac:dyDescent="0.2">
      <c r="A88">
        <v>55</v>
      </c>
      <c r="B88">
        <v>7</v>
      </c>
      <c r="C88">
        <v>1</v>
      </c>
      <c r="D88">
        <f t="shared" ca="1" si="4"/>
        <v>3</v>
      </c>
      <c r="E88">
        <v>9</v>
      </c>
      <c r="G88">
        <v>9</v>
      </c>
      <c r="H88" s="15">
        <v>5.357114200977362</v>
      </c>
      <c r="I88" s="15">
        <v>6.1970801124273107</v>
      </c>
      <c r="J88" s="17">
        <f t="shared" si="5"/>
        <v>0</v>
      </c>
      <c r="K88" s="15">
        <f t="shared" si="6"/>
        <v>0</v>
      </c>
      <c r="M88" s="33">
        <f t="shared" si="7"/>
        <v>0</v>
      </c>
      <c r="P88" s="15">
        <f t="shared" si="9"/>
        <v>0</v>
      </c>
      <c r="Q88" s="15">
        <f t="shared" si="9"/>
        <v>0</v>
      </c>
      <c r="R88" s="15">
        <f t="shared" si="9"/>
        <v>0</v>
      </c>
    </row>
    <row r="89" spans="1:18" x14ac:dyDescent="0.2">
      <c r="A89">
        <v>56</v>
      </c>
      <c r="B89">
        <v>7</v>
      </c>
      <c r="C89">
        <v>2</v>
      </c>
      <c r="D89">
        <f t="shared" ca="1" si="4"/>
        <v>8</v>
      </c>
      <c r="E89">
        <v>5</v>
      </c>
      <c r="G89">
        <v>5</v>
      </c>
      <c r="H89" s="15">
        <v>6.358779975961375</v>
      </c>
      <c r="I89" s="15">
        <v>7.9515954727926168</v>
      </c>
      <c r="J89" s="17">
        <f t="shared" si="5"/>
        <v>0</v>
      </c>
      <c r="K89" s="15">
        <f t="shared" si="6"/>
        <v>0</v>
      </c>
      <c r="M89" s="33">
        <f t="shared" si="7"/>
        <v>0</v>
      </c>
      <c r="P89" s="15">
        <f t="shared" si="9"/>
        <v>0</v>
      </c>
      <c r="Q89" s="15">
        <f t="shared" si="9"/>
        <v>0</v>
      </c>
      <c r="R89" s="15">
        <f t="shared" si="9"/>
        <v>0</v>
      </c>
    </row>
    <row r="90" spans="1:18" x14ac:dyDescent="0.2">
      <c r="A90">
        <v>57</v>
      </c>
      <c r="B90">
        <v>7</v>
      </c>
      <c r="C90">
        <v>3</v>
      </c>
      <c r="D90">
        <f t="shared" ca="1" si="4"/>
        <v>5</v>
      </c>
      <c r="E90">
        <v>4</v>
      </c>
      <c r="G90">
        <v>4</v>
      </c>
      <c r="H90" s="15">
        <v>7.1600610636391693</v>
      </c>
      <c r="I90" s="15">
        <v>1.9880665262301431</v>
      </c>
      <c r="J90" s="41">
        <f t="shared" si="5"/>
        <v>0</v>
      </c>
      <c r="K90" s="15">
        <f t="shared" si="6"/>
        <v>0</v>
      </c>
      <c r="M90" s="33">
        <f t="shared" si="7"/>
        <v>0</v>
      </c>
      <c r="P90" s="15">
        <f t="shared" si="9"/>
        <v>0</v>
      </c>
      <c r="Q90" s="15">
        <f t="shared" si="9"/>
        <v>0</v>
      </c>
      <c r="R90" s="15">
        <f t="shared" si="9"/>
        <v>0</v>
      </c>
    </row>
    <row r="91" spans="1:18" x14ac:dyDescent="0.2">
      <c r="A91">
        <v>58</v>
      </c>
      <c r="B91">
        <v>7</v>
      </c>
      <c r="C91">
        <v>4</v>
      </c>
      <c r="D91">
        <f t="shared" ca="1" si="4"/>
        <v>7</v>
      </c>
      <c r="E91">
        <v>6</v>
      </c>
      <c r="G91">
        <v>6</v>
      </c>
      <c r="H91" s="15">
        <v>4.1084077850646308</v>
      </c>
      <c r="I91" s="15">
        <v>3.8935794092571951</v>
      </c>
      <c r="J91" s="17">
        <f t="shared" si="5"/>
        <v>0</v>
      </c>
      <c r="K91" s="15">
        <f t="shared" si="6"/>
        <v>0</v>
      </c>
      <c r="M91" s="33">
        <f t="shared" si="7"/>
        <v>0</v>
      </c>
      <c r="P91" s="15">
        <f t="shared" si="9"/>
        <v>0</v>
      </c>
      <c r="Q91" s="15">
        <f t="shared" si="9"/>
        <v>0</v>
      </c>
      <c r="R91" s="15">
        <f t="shared" si="9"/>
        <v>0</v>
      </c>
    </row>
    <row r="92" spans="1:18" x14ac:dyDescent="0.2">
      <c r="A92">
        <v>59</v>
      </c>
      <c r="B92">
        <v>7</v>
      </c>
      <c r="C92">
        <v>5</v>
      </c>
      <c r="D92">
        <f t="shared" ca="1" si="4"/>
        <v>5</v>
      </c>
      <c r="E92">
        <v>4</v>
      </c>
      <c r="G92">
        <v>4</v>
      </c>
      <c r="H92" s="15">
        <v>5.1729249827170971</v>
      </c>
      <c r="I92" s="15">
        <v>0.33921853575604882</v>
      </c>
      <c r="J92" s="17">
        <f t="shared" si="5"/>
        <v>0</v>
      </c>
      <c r="K92" s="15">
        <f t="shared" si="6"/>
        <v>0</v>
      </c>
      <c r="M92" s="33">
        <f t="shared" si="7"/>
        <v>0</v>
      </c>
      <c r="P92" s="15">
        <f t="shared" si="9"/>
        <v>0</v>
      </c>
      <c r="Q92" s="15">
        <f t="shared" si="9"/>
        <v>0</v>
      </c>
      <c r="R92" s="15">
        <f t="shared" si="9"/>
        <v>0</v>
      </c>
    </row>
    <row r="93" spans="1:18" x14ac:dyDescent="0.2">
      <c r="A93">
        <v>60</v>
      </c>
      <c r="B93">
        <v>7</v>
      </c>
      <c r="C93">
        <v>6</v>
      </c>
      <c r="D93">
        <f t="shared" ca="1" si="4"/>
        <v>5</v>
      </c>
      <c r="E93">
        <v>3</v>
      </c>
      <c r="G93">
        <v>3</v>
      </c>
      <c r="H93" s="15">
        <v>4.6451471012325571</v>
      </c>
      <c r="I93" s="15">
        <v>3.851364207252931</v>
      </c>
      <c r="J93" s="17">
        <f t="shared" si="5"/>
        <v>0</v>
      </c>
      <c r="K93" s="15">
        <f t="shared" si="6"/>
        <v>0</v>
      </c>
      <c r="M93" s="33">
        <f t="shared" si="7"/>
        <v>0</v>
      </c>
      <c r="P93" s="15">
        <f t="shared" si="9"/>
        <v>0</v>
      </c>
      <c r="Q93" s="15">
        <f t="shared" si="9"/>
        <v>0</v>
      </c>
      <c r="R93" s="15">
        <f t="shared" si="9"/>
        <v>0</v>
      </c>
    </row>
    <row r="94" spans="1:18" x14ac:dyDescent="0.2">
      <c r="A94">
        <v>61</v>
      </c>
      <c r="B94">
        <v>7</v>
      </c>
      <c r="C94">
        <v>7</v>
      </c>
      <c r="D94">
        <f t="shared" ca="1" si="4"/>
        <v>4</v>
      </c>
      <c r="E94">
        <v>4</v>
      </c>
      <c r="G94">
        <v>4</v>
      </c>
      <c r="H94" s="15">
        <v>3.9439532125644314</v>
      </c>
      <c r="I94" s="15">
        <v>8.6639201409265123</v>
      </c>
      <c r="J94" s="17">
        <f t="shared" si="5"/>
        <v>0</v>
      </c>
      <c r="K94" s="15">
        <f t="shared" si="6"/>
        <v>0</v>
      </c>
      <c r="M94" s="33">
        <f t="shared" si="7"/>
        <v>0</v>
      </c>
      <c r="P94" s="15">
        <f t="shared" si="9"/>
        <v>0</v>
      </c>
      <c r="Q94" s="15">
        <f t="shared" si="9"/>
        <v>0</v>
      </c>
      <c r="R94" s="15">
        <f t="shared" si="9"/>
        <v>0</v>
      </c>
    </row>
    <row r="95" spans="1:18" x14ac:dyDescent="0.2">
      <c r="A95">
        <v>62</v>
      </c>
      <c r="B95">
        <v>7</v>
      </c>
      <c r="C95">
        <v>8</v>
      </c>
      <c r="D95">
        <f t="shared" ca="1" si="4"/>
        <v>2</v>
      </c>
      <c r="E95">
        <v>3</v>
      </c>
      <c r="G95">
        <v>3</v>
      </c>
      <c r="H95" s="15">
        <v>4.6221313329302038</v>
      </c>
      <c r="I95" s="15">
        <v>5.4217717047628335</v>
      </c>
      <c r="J95" s="17">
        <f t="shared" si="5"/>
        <v>0</v>
      </c>
      <c r="K95" s="15">
        <f t="shared" si="6"/>
        <v>0</v>
      </c>
      <c r="M95" s="33">
        <f t="shared" si="7"/>
        <v>0</v>
      </c>
      <c r="P95" s="15">
        <f t="shared" si="9"/>
        <v>0</v>
      </c>
      <c r="Q95" s="15">
        <f t="shared" si="9"/>
        <v>0</v>
      </c>
      <c r="R95" s="15">
        <f t="shared" si="9"/>
        <v>0</v>
      </c>
    </row>
    <row r="96" spans="1:18" x14ac:dyDescent="0.2">
      <c r="A96">
        <v>63</v>
      </c>
      <c r="B96">
        <v>7</v>
      </c>
      <c r="C96">
        <v>9</v>
      </c>
      <c r="D96">
        <f t="shared" ca="1" si="4"/>
        <v>2</v>
      </c>
      <c r="E96">
        <v>2</v>
      </c>
      <c r="G96">
        <v>2</v>
      </c>
      <c r="H96" s="15">
        <v>4.0358855107117027</v>
      </c>
      <c r="I96" s="15">
        <v>4.9773553891289568</v>
      </c>
      <c r="J96" s="17">
        <f t="shared" si="5"/>
        <v>0</v>
      </c>
      <c r="K96" s="15">
        <f t="shared" si="6"/>
        <v>0</v>
      </c>
      <c r="M96" s="33">
        <f t="shared" si="7"/>
        <v>0</v>
      </c>
      <c r="P96" s="15">
        <f t="shared" si="9"/>
        <v>0</v>
      </c>
      <c r="Q96" s="15">
        <f t="shared" si="9"/>
        <v>0</v>
      </c>
      <c r="R96" s="15">
        <f t="shared" si="9"/>
        <v>0</v>
      </c>
    </row>
    <row r="97" spans="1:21" x14ac:dyDescent="0.2">
      <c r="A97">
        <v>64</v>
      </c>
      <c r="B97">
        <v>8</v>
      </c>
      <c r="C97">
        <v>1</v>
      </c>
      <c r="D97">
        <f t="shared" ca="1" si="4"/>
        <v>7</v>
      </c>
      <c r="E97">
        <v>9</v>
      </c>
      <c r="G97">
        <v>9</v>
      </c>
      <c r="H97" s="15">
        <v>5.3681181510671738</v>
      </c>
      <c r="I97" s="15">
        <v>3.8358309395204384</v>
      </c>
      <c r="J97" s="17">
        <f t="shared" si="5"/>
        <v>0</v>
      </c>
      <c r="K97" s="15">
        <f t="shared" si="6"/>
        <v>0</v>
      </c>
      <c r="M97" s="33">
        <f t="shared" si="7"/>
        <v>0</v>
      </c>
      <c r="P97" s="15">
        <f t="shared" si="9"/>
        <v>0</v>
      </c>
      <c r="Q97" s="15">
        <f t="shared" si="9"/>
        <v>0</v>
      </c>
      <c r="R97" s="15">
        <f t="shared" si="9"/>
        <v>0</v>
      </c>
    </row>
    <row r="98" spans="1:21" x14ac:dyDescent="0.2">
      <c r="A98">
        <v>65</v>
      </c>
      <c r="B98">
        <v>8</v>
      </c>
      <c r="C98">
        <v>2</v>
      </c>
      <c r="D98">
        <f t="shared" ca="1" si="4"/>
        <v>9</v>
      </c>
      <c r="E98">
        <v>9</v>
      </c>
      <c r="G98">
        <v>9</v>
      </c>
      <c r="H98" s="15">
        <v>9.2967919818693598</v>
      </c>
      <c r="I98" s="15">
        <v>9.1128854219905691</v>
      </c>
      <c r="J98" s="41">
        <f t="shared" si="5"/>
        <v>0</v>
      </c>
      <c r="K98" s="15">
        <f t="shared" si="6"/>
        <v>0</v>
      </c>
      <c r="M98" s="33">
        <f t="shared" si="7"/>
        <v>0</v>
      </c>
      <c r="P98" s="15">
        <f t="shared" si="9"/>
        <v>0</v>
      </c>
      <c r="Q98" s="15">
        <f t="shared" si="9"/>
        <v>0</v>
      </c>
      <c r="R98" s="15">
        <f t="shared" si="9"/>
        <v>0</v>
      </c>
    </row>
    <row r="99" spans="1:21" x14ac:dyDescent="0.2">
      <c r="A99">
        <v>66</v>
      </c>
      <c r="B99">
        <v>8</v>
      </c>
      <c r="C99">
        <v>3</v>
      </c>
      <c r="D99">
        <f t="shared" ref="D99:D114" ca="1" si="10">TRUNC(RAND()*(10-C99))+2</f>
        <v>4</v>
      </c>
      <c r="E99">
        <v>6</v>
      </c>
      <c r="G99">
        <v>6</v>
      </c>
      <c r="H99" s="15">
        <v>6.5516854631013679</v>
      </c>
      <c r="I99" s="15">
        <v>0.73229121276004427</v>
      </c>
      <c r="J99" s="17">
        <f t="shared" ref="J99:J114" si="11">VLOOKUP(B99,$B$4:$K$12,C99+1)</f>
        <v>0</v>
      </c>
      <c r="K99" s="15">
        <f t="shared" ref="K99:K114" si="12">IF(J99=1,SUM(G99:I99),0)</f>
        <v>0</v>
      </c>
      <c r="M99" s="33">
        <f t="shared" ref="M99:M114" si="13">IF(J99=1,VLOOKUP(B99,$C$210:$L$218,C99+1),0)</f>
        <v>0</v>
      </c>
      <c r="P99" s="15">
        <f t="shared" si="9"/>
        <v>0</v>
      </c>
      <c r="Q99" s="15">
        <f t="shared" si="9"/>
        <v>0</v>
      </c>
      <c r="R99" s="15">
        <f t="shared" si="9"/>
        <v>0</v>
      </c>
    </row>
    <row r="100" spans="1:21" x14ac:dyDescent="0.2">
      <c r="A100">
        <v>67</v>
      </c>
      <c r="B100">
        <v>8</v>
      </c>
      <c r="C100">
        <v>4</v>
      </c>
      <c r="D100">
        <f t="shared" ca="1" si="10"/>
        <v>7</v>
      </c>
      <c r="E100">
        <v>4</v>
      </c>
      <c r="G100">
        <v>10</v>
      </c>
      <c r="H100" s="15">
        <v>10</v>
      </c>
      <c r="I100" s="15">
        <v>5</v>
      </c>
      <c r="J100" s="17">
        <f t="shared" si="11"/>
        <v>0</v>
      </c>
      <c r="K100" s="15">
        <f t="shared" si="12"/>
        <v>0</v>
      </c>
      <c r="M100" s="33">
        <f t="shared" si="13"/>
        <v>0</v>
      </c>
      <c r="P100" s="15">
        <f t="shared" si="9"/>
        <v>0</v>
      </c>
      <c r="Q100" s="15">
        <f t="shared" si="9"/>
        <v>0</v>
      </c>
      <c r="R100" s="15">
        <f t="shared" si="9"/>
        <v>0</v>
      </c>
    </row>
    <row r="101" spans="1:21" x14ac:dyDescent="0.2">
      <c r="A101">
        <v>68</v>
      </c>
      <c r="B101">
        <v>8</v>
      </c>
      <c r="C101">
        <v>5</v>
      </c>
      <c r="D101">
        <f t="shared" ca="1" si="10"/>
        <v>2</v>
      </c>
      <c r="E101">
        <v>3</v>
      </c>
      <c r="G101">
        <v>3</v>
      </c>
      <c r="H101" s="15">
        <v>6.891601879054333</v>
      </c>
      <c r="I101" s="15">
        <v>2.337620261042304</v>
      </c>
      <c r="J101" s="17">
        <f t="shared" si="11"/>
        <v>0</v>
      </c>
      <c r="K101" s="15">
        <f t="shared" si="12"/>
        <v>0</v>
      </c>
      <c r="M101" s="33">
        <f t="shared" si="13"/>
        <v>0</v>
      </c>
      <c r="P101" s="15">
        <f t="shared" si="9"/>
        <v>0</v>
      </c>
      <c r="Q101" s="15">
        <f t="shared" si="9"/>
        <v>0</v>
      </c>
      <c r="R101" s="15">
        <f t="shared" si="9"/>
        <v>0</v>
      </c>
    </row>
    <row r="102" spans="1:21" x14ac:dyDescent="0.2">
      <c r="A102">
        <v>69</v>
      </c>
      <c r="B102">
        <v>8</v>
      </c>
      <c r="C102">
        <v>6</v>
      </c>
      <c r="D102">
        <f t="shared" ca="1" si="10"/>
        <v>5</v>
      </c>
      <c r="E102">
        <v>2</v>
      </c>
      <c r="G102">
        <v>2</v>
      </c>
      <c r="H102" s="15">
        <v>3.6715303204920517</v>
      </c>
      <c r="I102" s="15">
        <v>0.25195313855451307</v>
      </c>
      <c r="J102" s="17">
        <f t="shared" si="11"/>
        <v>0</v>
      </c>
      <c r="K102" s="15">
        <f t="shared" si="12"/>
        <v>0</v>
      </c>
      <c r="M102" s="33">
        <f t="shared" si="13"/>
        <v>0</v>
      </c>
      <c r="P102" s="15">
        <f t="shared" si="9"/>
        <v>0</v>
      </c>
      <c r="Q102" s="15">
        <f t="shared" si="9"/>
        <v>0</v>
      </c>
      <c r="R102" s="15">
        <f t="shared" si="9"/>
        <v>0</v>
      </c>
    </row>
    <row r="103" spans="1:21" x14ac:dyDescent="0.2">
      <c r="A103">
        <v>70</v>
      </c>
      <c r="B103">
        <v>8</v>
      </c>
      <c r="C103">
        <v>7</v>
      </c>
      <c r="D103">
        <f t="shared" ca="1" si="10"/>
        <v>3</v>
      </c>
      <c r="E103">
        <v>3</v>
      </c>
      <c r="G103">
        <v>3</v>
      </c>
      <c r="H103" s="15">
        <v>3.6004026850714501</v>
      </c>
      <c r="I103" s="15">
        <v>0.92537850877032035</v>
      </c>
      <c r="J103" s="17">
        <f t="shared" si="11"/>
        <v>0</v>
      </c>
      <c r="K103" s="15">
        <f t="shared" si="12"/>
        <v>0</v>
      </c>
      <c r="M103" s="33">
        <f t="shared" si="13"/>
        <v>0</v>
      </c>
      <c r="P103" s="15">
        <f t="shared" si="9"/>
        <v>0</v>
      </c>
      <c r="Q103" s="15">
        <f t="shared" si="9"/>
        <v>0</v>
      </c>
      <c r="R103" s="15">
        <f t="shared" si="9"/>
        <v>0</v>
      </c>
    </row>
    <row r="104" spans="1:21" x14ac:dyDescent="0.2">
      <c r="A104">
        <v>71</v>
      </c>
      <c r="B104">
        <v>8</v>
      </c>
      <c r="C104">
        <v>8</v>
      </c>
      <c r="D104">
        <f t="shared" ca="1" si="10"/>
        <v>3</v>
      </c>
      <c r="E104">
        <v>3</v>
      </c>
      <c r="G104">
        <v>3</v>
      </c>
      <c r="H104" s="15">
        <v>3.725669355224559</v>
      </c>
      <c r="I104" s="15">
        <v>8.82285141126758</v>
      </c>
      <c r="J104" s="17">
        <f t="shared" si="11"/>
        <v>0</v>
      </c>
      <c r="K104" s="15">
        <f t="shared" si="12"/>
        <v>0</v>
      </c>
      <c r="M104" s="33">
        <f t="shared" si="13"/>
        <v>0</v>
      </c>
      <c r="P104" s="15">
        <f t="shared" si="9"/>
        <v>0</v>
      </c>
      <c r="Q104" s="15">
        <f t="shared" si="9"/>
        <v>0</v>
      </c>
      <c r="R104" s="15">
        <f t="shared" si="9"/>
        <v>0</v>
      </c>
    </row>
    <row r="105" spans="1:21" x14ac:dyDescent="0.2">
      <c r="A105">
        <v>72</v>
      </c>
      <c r="B105">
        <v>8</v>
      </c>
      <c r="C105">
        <v>9</v>
      </c>
      <c r="D105">
        <f t="shared" ca="1" si="10"/>
        <v>2</v>
      </c>
      <c r="E105">
        <v>2</v>
      </c>
      <c r="G105">
        <v>2</v>
      </c>
      <c r="H105" s="15">
        <v>3.1224518547597868</v>
      </c>
      <c r="I105" s="15">
        <v>6.7286632765716137</v>
      </c>
      <c r="J105" s="17">
        <f t="shared" si="11"/>
        <v>0</v>
      </c>
      <c r="K105" s="15">
        <f t="shared" si="12"/>
        <v>0</v>
      </c>
      <c r="M105" s="33">
        <f t="shared" si="13"/>
        <v>0</v>
      </c>
      <c r="P105" s="15">
        <f t="shared" si="9"/>
        <v>0</v>
      </c>
      <c r="Q105" s="15">
        <f t="shared" si="9"/>
        <v>0</v>
      </c>
      <c r="R105" s="15">
        <f t="shared" si="9"/>
        <v>0</v>
      </c>
    </row>
    <row r="106" spans="1:21" x14ac:dyDescent="0.2">
      <c r="A106">
        <v>73</v>
      </c>
      <c r="B106">
        <v>9</v>
      </c>
      <c r="C106">
        <v>1</v>
      </c>
      <c r="D106">
        <f t="shared" ca="1" si="10"/>
        <v>6</v>
      </c>
      <c r="E106">
        <v>6</v>
      </c>
      <c r="G106">
        <v>6</v>
      </c>
      <c r="H106" s="15">
        <v>4.5619410436441097</v>
      </c>
      <c r="I106" s="15">
        <v>3.1244756563563842</v>
      </c>
      <c r="J106" s="41">
        <f t="shared" si="11"/>
        <v>0</v>
      </c>
      <c r="K106" s="15">
        <f t="shared" si="12"/>
        <v>0</v>
      </c>
      <c r="M106" s="33">
        <f t="shared" si="13"/>
        <v>0</v>
      </c>
      <c r="P106" s="15">
        <f t="shared" si="9"/>
        <v>0</v>
      </c>
      <c r="Q106" s="15">
        <f t="shared" si="9"/>
        <v>0</v>
      </c>
      <c r="R106" s="15">
        <f t="shared" si="9"/>
        <v>0</v>
      </c>
    </row>
    <row r="107" spans="1:21" x14ac:dyDescent="0.2">
      <c r="A107">
        <v>74</v>
      </c>
      <c r="B107">
        <v>9</v>
      </c>
      <c r="C107">
        <v>2</v>
      </c>
      <c r="D107">
        <f t="shared" ca="1" si="10"/>
        <v>3</v>
      </c>
      <c r="E107">
        <v>5</v>
      </c>
      <c r="G107">
        <v>5</v>
      </c>
      <c r="H107" s="15">
        <v>6.2979359323905566</v>
      </c>
      <c r="I107" s="15">
        <v>6.6318607755807415</v>
      </c>
      <c r="J107" s="17">
        <f t="shared" si="11"/>
        <v>0</v>
      </c>
      <c r="K107" s="15">
        <f t="shared" si="12"/>
        <v>0</v>
      </c>
      <c r="M107" s="33">
        <f t="shared" si="13"/>
        <v>0</v>
      </c>
      <c r="P107" s="15">
        <f t="shared" si="9"/>
        <v>0</v>
      </c>
      <c r="Q107" s="15">
        <f t="shared" si="9"/>
        <v>0</v>
      </c>
      <c r="R107" s="15">
        <f t="shared" si="9"/>
        <v>0</v>
      </c>
    </row>
    <row r="108" spans="1:21" x14ac:dyDescent="0.2">
      <c r="A108">
        <v>75</v>
      </c>
      <c r="B108">
        <v>9</v>
      </c>
      <c r="C108">
        <v>3</v>
      </c>
      <c r="D108">
        <f t="shared" ca="1" si="10"/>
        <v>8</v>
      </c>
      <c r="E108">
        <v>7</v>
      </c>
      <c r="G108">
        <v>7</v>
      </c>
      <c r="H108" s="15">
        <v>5.9676345488911062</v>
      </c>
      <c r="I108" s="15">
        <v>0.25682867381282876</v>
      </c>
      <c r="J108" s="17">
        <f t="shared" si="11"/>
        <v>0</v>
      </c>
      <c r="K108" s="15">
        <f t="shared" si="12"/>
        <v>0</v>
      </c>
      <c r="M108" s="33">
        <f t="shared" si="13"/>
        <v>0</v>
      </c>
      <c r="P108" s="15">
        <f t="shared" si="9"/>
        <v>0</v>
      </c>
      <c r="Q108" s="15">
        <f t="shared" si="9"/>
        <v>0</v>
      </c>
      <c r="R108" s="15">
        <f t="shared" si="9"/>
        <v>0</v>
      </c>
      <c r="T108" t="s">
        <v>204</v>
      </c>
    </row>
    <row r="109" spans="1:21" x14ac:dyDescent="0.2">
      <c r="A109">
        <v>76</v>
      </c>
      <c r="B109">
        <v>9</v>
      </c>
      <c r="C109">
        <v>4</v>
      </c>
      <c r="D109">
        <f t="shared" ca="1" si="10"/>
        <v>4</v>
      </c>
      <c r="E109">
        <v>3</v>
      </c>
      <c r="G109">
        <v>3</v>
      </c>
      <c r="H109" s="15">
        <v>5.7231792217903941</v>
      </c>
      <c r="I109" s="15">
        <v>6.4824612116804072</v>
      </c>
      <c r="J109" s="17">
        <f t="shared" si="11"/>
        <v>0</v>
      </c>
      <c r="K109" s="15">
        <f t="shared" si="12"/>
        <v>0</v>
      </c>
      <c r="M109" s="33">
        <f t="shared" si="13"/>
        <v>0</v>
      </c>
      <c r="P109" s="15">
        <f t="shared" si="9"/>
        <v>0</v>
      </c>
      <c r="Q109" s="15">
        <f t="shared" si="9"/>
        <v>0</v>
      </c>
      <c r="R109" s="15">
        <f t="shared" si="9"/>
        <v>0</v>
      </c>
      <c r="S109" s="81" t="s">
        <v>205</v>
      </c>
      <c r="T109" s="83"/>
      <c r="U109" s="84"/>
    </row>
    <row r="110" spans="1:21" x14ac:dyDescent="0.2">
      <c r="A110">
        <v>77</v>
      </c>
      <c r="B110">
        <v>9</v>
      </c>
      <c r="C110">
        <v>5</v>
      </c>
      <c r="D110">
        <f t="shared" ca="1" si="10"/>
        <v>3</v>
      </c>
      <c r="E110">
        <v>6</v>
      </c>
      <c r="G110">
        <v>6</v>
      </c>
      <c r="H110" s="15">
        <v>6.6426042503476648</v>
      </c>
      <c r="I110" s="15">
        <v>0.87631026980490156</v>
      </c>
      <c r="J110" s="17">
        <f t="shared" si="11"/>
        <v>0</v>
      </c>
      <c r="K110" s="15">
        <f t="shared" si="12"/>
        <v>0</v>
      </c>
      <c r="M110" s="33">
        <f t="shared" si="13"/>
        <v>0</v>
      </c>
      <c r="P110" s="15">
        <f t="shared" si="9"/>
        <v>0</v>
      </c>
      <c r="Q110" s="15">
        <f t="shared" si="9"/>
        <v>0</v>
      </c>
      <c r="R110" s="15">
        <f t="shared" si="9"/>
        <v>0</v>
      </c>
      <c r="S110" s="85" t="s">
        <v>1</v>
      </c>
      <c r="T110" s="86" t="s">
        <v>202</v>
      </c>
      <c r="U110" s="87" t="s">
        <v>203</v>
      </c>
    </row>
    <row r="111" spans="1:21" x14ac:dyDescent="0.2">
      <c r="A111">
        <v>78</v>
      </c>
      <c r="B111">
        <v>9</v>
      </c>
      <c r="C111">
        <v>6</v>
      </c>
      <c r="D111">
        <f t="shared" ca="1" si="10"/>
        <v>3</v>
      </c>
      <c r="E111">
        <v>5</v>
      </c>
      <c r="G111">
        <v>5</v>
      </c>
      <c r="H111" s="15">
        <v>4.6509519584648897</v>
      </c>
      <c r="I111" s="15">
        <v>8.2222603216207055</v>
      </c>
      <c r="J111" s="17">
        <f t="shared" si="11"/>
        <v>0</v>
      </c>
      <c r="K111" s="15">
        <f t="shared" si="12"/>
        <v>0</v>
      </c>
      <c r="M111" s="33">
        <f t="shared" si="13"/>
        <v>0</v>
      </c>
      <c r="P111" s="15">
        <f t="shared" si="9"/>
        <v>0</v>
      </c>
      <c r="Q111" s="15">
        <f t="shared" si="9"/>
        <v>0</v>
      </c>
      <c r="R111" s="15">
        <f t="shared" si="9"/>
        <v>0</v>
      </c>
      <c r="S111" s="158">
        <f>SUM(P33:P113)</f>
        <v>4</v>
      </c>
      <c r="T111" s="159">
        <f>SUM(Q33:Q113)</f>
        <v>3.223089921796388</v>
      </c>
      <c r="U111" s="160">
        <f>SUM(R33:R113)</f>
        <v>1.4661699392970207</v>
      </c>
    </row>
    <row r="112" spans="1:21" x14ac:dyDescent="0.2">
      <c r="A112">
        <v>79</v>
      </c>
      <c r="B112">
        <v>9</v>
      </c>
      <c r="C112">
        <v>7</v>
      </c>
      <c r="D112">
        <f t="shared" ca="1" si="10"/>
        <v>2</v>
      </c>
      <c r="E112">
        <v>4</v>
      </c>
      <c r="G112">
        <v>4</v>
      </c>
      <c r="H112" s="15">
        <v>4.2362011187318327</v>
      </c>
      <c r="I112" s="15">
        <v>0.76478390161619292</v>
      </c>
      <c r="J112" s="17">
        <f t="shared" si="11"/>
        <v>0</v>
      </c>
      <c r="K112" s="15">
        <f t="shared" si="12"/>
        <v>0</v>
      </c>
      <c r="M112" s="33">
        <f t="shared" si="13"/>
        <v>0</v>
      </c>
      <c r="P112" s="15">
        <f t="shared" si="9"/>
        <v>0</v>
      </c>
      <c r="Q112" s="15">
        <f t="shared" si="9"/>
        <v>0</v>
      </c>
      <c r="R112" s="15">
        <f t="shared" si="9"/>
        <v>0</v>
      </c>
    </row>
    <row r="113" spans="1:84" x14ac:dyDescent="0.2">
      <c r="A113">
        <v>80</v>
      </c>
      <c r="B113">
        <v>9</v>
      </c>
      <c r="C113">
        <v>8</v>
      </c>
      <c r="D113">
        <f t="shared" ca="1" si="10"/>
        <v>3</v>
      </c>
      <c r="E113">
        <v>3</v>
      </c>
      <c r="G113">
        <v>3</v>
      </c>
      <c r="H113" s="15">
        <v>3.7169621570564018</v>
      </c>
      <c r="I113" s="15">
        <v>2.5843820834796207</v>
      </c>
      <c r="J113" s="17">
        <f t="shared" si="11"/>
        <v>0</v>
      </c>
      <c r="K113" s="15">
        <f t="shared" si="12"/>
        <v>0</v>
      </c>
      <c r="M113" s="33">
        <f t="shared" si="13"/>
        <v>0</v>
      </c>
      <c r="P113" s="15">
        <f t="shared" si="9"/>
        <v>0</v>
      </c>
      <c r="Q113" s="15">
        <f t="shared" si="9"/>
        <v>0</v>
      </c>
      <c r="R113" s="15">
        <f t="shared" si="9"/>
        <v>0</v>
      </c>
    </row>
    <row r="114" spans="1:84" ht="13.5" thickBot="1" x14ac:dyDescent="0.25">
      <c r="A114">
        <v>81</v>
      </c>
      <c r="B114">
        <v>9</v>
      </c>
      <c r="C114">
        <v>9</v>
      </c>
      <c r="D114">
        <f t="shared" ca="1" si="10"/>
        <v>2</v>
      </c>
      <c r="E114">
        <v>2</v>
      </c>
      <c r="G114">
        <v>2</v>
      </c>
      <c r="H114" s="15">
        <v>3.8471748596037054</v>
      </c>
      <c r="I114" s="15">
        <v>10</v>
      </c>
      <c r="J114" s="17">
        <f t="shared" si="11"/>
        <v>0</v>
      </c>
      <c r="K114" s="15">
        <f t="shared" si="12"/>
        <v>0</v>
      </c>
      <c r="M114" s="33">
        <f t="shared" si="13"/>
        <v>0</v>
      </c>
      <c r="O114" t="s">
        <v>88</v>
      </c>
      <c r="R114" t="s">
        <v>90</v>
      </c>
    </row>
    <row r="115" spans="1:84" ht="13.5" thickBot="1" x14ac:dyDescent="0.25">
      <c r="J115" s="16" t="s">
        <v>20</v>
      </c>
      <c r="K115" s="19">
        <f>SUM(K34:K114)</f>
        <v>8.6892598610934098</v>
      </c>
      <c r="M115" s="37">
        <f>SUM(M34:M114)</f>
        <v>2</v>
      </c>
      <c r="N115" s="39">
        <f>CD309</f>
        <v>0</v>
      </c>
      <c r="O115" s="33">
        <f>M115+N115</f>
        <v>2</v>
      </c>
      <c r="P115" s="17">
        <v>10</v>
      </c>
      <c r="Q115" s="15">
        <f>O115*P115</f>
        <v>20</v>
      </c>
      <c r="R115">
        <f>SUM(J34:J114)</f>
        <v>1</v>
      </c>
      <c r="S115" s="40">
        <f>Q115/R115</f>
        <v>20</v>
      </c>
    </row>
    <row r="116" spans="1:84" ht="13.5" thickBot="1" x14ac:dyDescent="0.25">
      <c r="M116" s="38" t="s">
        <v>87</v>
      </c>
      <c r="N116" s="38" t="s">
        <v>85</v>
      </c>
      <c r="P116" t="s">
        <v>92</v>
      </c>
      <c r="Q116" t="s">
        <v>89</v>
      </c>
      <c r="S116" t="s">
        <v>91</v>
      </c>
    </row>
    <row r="118" spans="1:84" x14ac:dyDescent="0.2">
      <c r="J118" s="42" t="s">
        <v>20</v>
      </c>
      <c r="K118" s="43">
        <v>154.652964883485</v>
      </c>
      <c r="L118" s="43"/>
      <c r="M118" s="45">
        <v>34.476880926781838</v>
      </c>
      <c r="N118" s="46">
        <v>104.08993617192698</v>
      </c>
      <c r="O118" s="45">
        <v>138.56681709870881</v>
      </c>
      <c r="P118" s="44">
        <v>11</v>
      </c>
      <c r="Q118" s="44">
        <v>1524.2349880857969</v>
      </c>
      <c r="R118" s="44">
        <v>11</v>
      </c>
      <c r="S118" s="43">
        <v>138.56681709870881</v>
      </c>
    </row>
    <row r="119" spans="1:84" x14ac:dyDescent="0.2">
      <c r="E119" s="13" t="s">
        <v>82</v>
      </c>
    </row>
    <row r="120" spans="1:84" x14ac:dyDescent="0.2">
      <c r="C120" t="s">
        <v>9</v>
      </c>
      <c r="D120">
        <v>1</v>
      </c>
      <c r="E120">
        <v>2</v>
      </c>
      <c r="F120">
        <v>3</v>
      </c>
      <c r="G120">
        <v>4</v>
      </c>
      <c r="H120">
        <v>5</v>
      </c>
      <c r="I120">
        <v>6</v>
      </c>
      <c r="J120">
        <v>7</v>
      </c>
      <c r="K120">
        <v>8</v>
      </c>
      <c r="L120">
        <v>9</v>
      </c>
      <c r="M120">
        <v>10</v>
      </c>
      <c r="N120">
        <v>11</v>
      </c>
      <c r="O120">
        <v>12</v>
      </c>
      <c r="P120">
        <v>13</v>
      </c>
      <c r="Q120">
        <v>14</v>
      </c>
      <c r="R120">
        <v>15</v>
      </c>
      <c r="S120">
        <v>16</v>
      </c>
      <c r="T120">
        <v>17</v>
      </c>
      <c r="U120">
        <v>18</v>
      </c>
      <c r="V120">
        <v>19</v>
      </c>
      <c r="W120">
        <v>20</v>
      </c>
      <c r="X120">
        <v>21</v>
      </c>
      <c r="Y120">
        <v>22</v>
      </c>
      <c r="Z120">
        <v>23</v>
      </c>
      <c r="AA120">
        <v>24</v>
      </c>
      <c r="AB120">
        <v>25</v>
      </c>
      <c r="AC120">
        <v>26</v>
      </c>
      <c r="AD120">
        <v>27</v>
      </c>
      <c r="AE120">
        <v>28</v>
      </c>
      <c r="AF120">
        <v>29</v>
      </c>
      <c r="AG120">
        <v>30</v>
      </c>
      <c r="AH120">
        <v>31</v>
      </c>
      <c r="AI120">
        <v>32</v>
      </c>
      <c r="AJ120">
        <v>33</v>
      </c>
      <c r="AK120">
        <v>34</v>
      </c>
      <c r="AL120">
        <v>35</v>
      </c>
      <c r="AM120">
        <v>36</v>
      </c>
      <c r="AN120">
        <v>37</v>
      </c>
      <c r="AO120">
        <v>38</v>
      </c>
      <c r="AP120">
        <v>39</v>
      </c>
      <c r="AQ120">
        <v>40</v>
      </c>
      <c r="AR120">
        <v>41</v>
      </c>
      <c r="AS120">
        <v>42</v>
      </c>
      <c r="AT120">
        <v>43</v>
      </c>
      <c r="AU120">
        <v>44</v>
      </c>
      <c r="AV120">
        <v>45</v>
      </c>
      <c r="AW120">
        <v>46</v>
      </c>
      <c r="AX120">
        <v>47</v>
      </c>
      <c r="AY120">
        <v>48</v>
      </c>
      <c r="AZ120">
        <v>49</v>
      </c>
      <c r="BA120">
        <v>50</v>
      </c>
      <c r="BB120">
        <v>51</v>
      </c>
      <c r="BC120">
        <v>52</v>
      </c>
      <c r="BD120">
        <v>53</v>
      </c>
      <c r="BE120">
        <v>54</v>
      </c>
      <c r="BF120">
        <v>55</v>
      </c>
      <c r="BG120">
        <v>56</v>
      </c>
      <c r="BH120">
        <v>57</v>
      </c>
      <c r="BI120">
        <v>58</v>
      </c>
      <c r="BJ120">
        <v>59</v>
      </c>
      <c r="BK120">
        <v>60</v>
      </c>
      <c r="BL120">
        <v>61</v>
      </c>
      <c r="BM120">
        <v>62</v>
      </c>
      <c r="BN120">
        <v>63</v>
      </c>
      <c r="BO120">
        <v>64</v>
      </c>
      <c r="BP120">
        <v>65</v>
      </c>
      <c r="BQ120">
        <v>66</v>
      </c>
      <c r="BR120">
        <v>67</v>
      </c>
      <c r="BS120">
        <v>68</v>
      </c>
      <c r="BT120">
        <v>69</v>
      </c>
      <c r="BU120">
        <v>70</v>
      </c>
      <c r="BV120">
        <v>71</v>
      </c>
      <c r="BW120">
        <v>72</v>
      </c>
      <c r="BX120">
        <v>73</v>
      </c>
      <c r="BY120">
        <v>74</v>
      </c>
      <c r="BZ120">
        <v>75</v>
      </c>
      <c r="CA120">
        <v>76</v>
      </c>
      <c r="CB120">
        <v>77</v>
      </c>
      <c r="CC120">
        <v>78</v>
      </c>
      <c r="CD120">
        <v>79</v>
      </c>
      <c r="CE120">
        <v>80</v>
      </c>
      <c r="CF120">
        <v>81</v>
      </c>
    </row>
    <row r="121" spans="1:84" x14ac:dyDescent="0.2">
      <c r="C121" t="s">
        <v>6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2</v>
      </c>
      <c r="N121">
        <v>2</v>
      </c>
      <c r="O121">
        <v>2</v>
      </c>
      <c r="P121">
        <v>2</v>
      </c>
      <c r="Q121">
        <v>2</v>
      </c>
      <c r="R121">
        <v>2</v>
      </c>
      <c r="S121">
        <v>2</v>
      </c>
      <c r="T121">
        <v>2</v>
      </c>
      <c r="U121">
        <v>2</v>
      </c>
      <c r="V121">
        <v>3</v>
      </c>
      <c r="W121">
        <v>3</v>
      </c>
      <c r="X121">
        <v>3</v>
      </c>
      <c r="Y121">
        <v>3</v>
      </c>
      <c r="Z121">
        <v>3</v>
      </c>
      <c r="AA121">
        <v>3</v>
      </c>
      <c r="AB121">
        <v>3</v>
      </c>
      <c r="AC121">
        <v>3</v>
      </c>
      <c r="AD121">
        <v>3</v>
      </c>
      <c r="AE121">
        <v>4</v>
      </c>
      <c r="AF121">
        <v>4</v>
      </c>
      <c r="AG121">
        <v>4</v>
      </c>
      <c r="AH121" s="2">
        <v>4</v>
      </c>
      <c r="AI121" s="2">
        <v>4</v>
      </c>
      <c r="AJ121" s="2">
        <v>4</v>
      </c>
      <c r="AK121">
        <v>4</v>
      </c>
      <c r="AL121">
        <v>4</v>
      </c>
      <c r="AM121">
        <v>4</v>
      </c>
      <c r="AN121">
        <v>5</v>
      </c>
      <c r="AO121">
        <v>5</v>
      </c>
      <c r="AP121">
        <v>5</v>
      </c>
      <c r="AQ121" s="2">
        <v>5</v>
      </c>
      <c r="AR121" s="2">
        <v>5</v>
      </c>
      <c r="AS121" s="2">
        <v>5</v>
      </c>
      <c r="AT121">
        <v>5</v>
      </c>
      <c r="AU121">
        <v>5</v>
      </c>
      <c r="AV121">
        <v>5</v>
      </c>
      <c r="AW121">
        <v>6</v>
      </c>
      <c r="AX121">
        <v>6</v>
      </c>
      <c r="AY121">
        <v>6</v>
      </c>
      <c r="AZ121" s="2">
        <v>6</v>
      </c>
      <c r="BA121" s="2">
        <v>6</v>
      </c>
      <c r="BB121" s="2">
        <v>6</v>
      </c>
      <c r="BC121">
        <v>6</v>
      </c>
      <c r="BD121">
        <v>6</v>
      </c>
      <c r="BE121">
        <v>6</v>
      </c>
      <c r="BF121">
        <v>7</v>
      </c>
      <c r="BG121">
        <v>7</v>
      </c>
      <c r="BH121">
        <v>7</v>
      </c>
      <c r="BI121">
        <v>7</v>
      </c>
      <c r="BJ121">
        <v>7</v>
      </c>
      <c r="BK121">
        <v>7</v>
      </c>
      <c r="BL121">
        <v>7</v>
      </c>
      <c r="BM121">
        <v>7</v>
      </c>
      <c r="BN121">
        <v>7</v>
      </c>
      <c r="BO121">
        <v>8</v>
      </c>
      <c r="BP121">
        <v>8</v>
      </c>
      <c r="BQ121">
        <v>8</v>
      </c>
      <c r="BR121">
        <v>8</v>
      </c>
      <c r="BS121">
        <v>8</v>
      </c>
      <c r="BT121">
        <v>8</v>
      </c>
      <c r="BU121">
        <v>8</v>
      </c>
      <c r="BV121">
        <v>8</v>
      </c>
      <c r="BW121">
        <v>8</v>
      </c>
      <c r="BX121">
        <v>9</v>
      </c>
      <c r="BY121">
        <v>9</v>
      </c>
      <c r="BZ121">
        <v>9</v>
      </c>
      <c r="CA121">
        <v>9</v>
      </c>
      <c r="CB121">
        <v>9</v>
      </c>
      <c r="CC121">
        <v>9</v>
      </c>
      <c r="CD121">
        <v>9</v>
      </c>
      <c r="CE121">
        <v>9</v>
      </c>
      <c r="CF121">
        <v>9</v>
      </c>
    </row>
    <row r="122" spans="1:84" ht="13.5" thickBot="1" x14ac:dyDescent="0.25">
      <c r="A122" t="s">
        <v>9</v>
      </c>
      <c r="B122" t="s">
        <v>6</v>
      </c>
      <c r="C122" t="s">
        <v>7</v>
      </c>
      <c r="D122">
        <v>1</v>
      </c>
      <c r="E122">
        <v>2</v>
      </c>
      <c r="F122">
        <v>3</v>
      </c>
      <c r="G122">
        <v>4</v>
      </c>
      <c r="H122">
        <v>5</v>
      </c>
      <c r="I122">
        <v>6</v>
      </c>
      <c r="J122">
        <v>7</v>
      </c>
      <c r="K122">
        <v>8</v>
      </c>
      <c r="L122">
        <v>9</v>
      </c>
      <c r="M122">
        <v>1</v>
      </c>
      <c r="N122">
        <v>2</v>
      </c>
      <c r="O122">
        <v>3</v>
      </c>
      <c r="P122">
        <v>4</v>
      </c>
      <c r="Q122">
        <v>5</v>
      </c>
      <c r="R122">
        <v>6</v>
      </c>
      <c r="S122">
        <v>7</v>
      </c>
      <c r="T122">
        <v>8</v>
      </c>
      <c r="U122">
        <v>9</v>
      </c>
      <c r="V122">
        <v>1</v>
      </c>
      <c r="W122">
        <v>2</v>
      </c>
      <c r="X122">
        <v>3</v>
      </c>
      <c r="Y122">
        <v>4</v>
      </c>
      <c r="Z122">
        <v>5</v>
      </c>
      <c r="AA122">
        <v>6</v>
      </c>
      <c r="AB122">
        <v>7</v>
      </c>
      <c r="AC122">
        <v>8</v>
      </c>
      <c r="AD122">
        <v>9</v>
      </c>
      <c r="AE122">
        <v>1</v>
      </c>
      <c r="AF122">
        <v>2</v>
      </c>
      <c r="AG122">
        <v>3</v>
      </c>
      <c r="AH122" s="2">
        <v>4</v>
      </c>
      <c r="AI122" s="2">
        <v>5</v>
      </c>
      <c r="AJ122" s="2">
        <v>6</v>
      </c>
      <c r="AK122">
        <v>7</v>
      </c>
      <c r="AL122">
        <v>8</v>
      </c>
      <c r="AM122">
        <v>9</v>
      </c>
      <c r="AN122">
        <v>1</v>
      </c>
      <c r="AO122">
        <v>2</v>
      </c>
      <c r="AP122">
        <v>3</v>
      </c>
      <c r="AQ122" s="2">
        <v>4</v>
      </c>
      <c r="AR122" s="2">
        <v>5</v>
      </c>
      <c r="AS122" s="2">
        <v>6</v>
      </c>
      <c r="AT122">
        <v>7</v>
      </c>
      <c r="AU122">
        <v>8</v>
      </c>
      <c r="AV122">
        <v>9</v>
      </c>
      <c r="AW122">
        <v>1</v>
      </c>
      <c r="AX122">
        <v>2</v>
      </c>
      <c r="AY122">
        <v>3</v>
      </c>
      <c r="AZ122" s="2">
        <v>4</v>
      </c>
      <c r="BA122" s="2">
        <v>5</v>
      </c>
      <c r="BB122" s="2">
        <v>6</v>
      </c>
      <c r="BC122">
        <v>7</v>
      </c>
      <c r="BD122">
        <v>8</v>
      </c>
      <c r="BE122">
        <v>9</v>
      </c>
      <c r="BF122">
        <v>1</v>
      </c>
      <c r="BG122">
        <v>2</v>
      </c>
      <c r="BH122">
        <v>3</v>
      </c>
      <c r="BI122">
        <v>4</v>
      </c>
      <c r="BJ122">
        <v>5</v>
      </c>
      <c r="BK122">
        <v>6</v>
      </c>
      <c r="BL122">
        <v>7</v>
      </c>
      <c r="BM122">
        <v>8</v>
      </c>
      <c r="BN122">
        <v>9</v>
      </c>
      <c r="BO122">
        <v>1</v>
      </c>
      <c r="BP122">
        <v>2</v>
      </c>
      <c r="BQ122">
        <v>3</v>
      </c>
      <c r="BR122">
        <v>4</v>
      </c>
      <c r="BS122">
        <v>5</v>
      </c>
      <c r="BT122">
        <v>6</v>
      </c>
      <c r="BU122">
        <v>7</v>
      </c>
      <c r="BV122">
        <v>8</v>
      </c>
      <c r="BW122">
        <v>9</v>
      </c>
      <c r="BX122">
        <v>1</v>
      </c>
      <c r="BY122">
        <v>2</v>
      </c>
      <c r="BZ122">
        <v>3</v>
      </c>
      <c r="CA122">
        <v>4</v>
      </c>
      <c r="CB122">
        <v>5</v>
      </c>
      <c r="CC122">
        <v>6</v>
      </c>
      <c r="CD122">
        <v>7</v>
      </c>
      <c r="CE122">
        <v>8</v>
      </c>
      <c r="CF122">
        <v>9</v>
      </c>
    </row>
    <row r="123" spans="1:84" x14ac:dyDescent="0.2">
      <c r="A123">
        <v>1</v>
      </c>
      <c r="B123">
        <v>1</v>
      </c>
      <c r="C123">
        <v>1</v>
      </c>
      <c r="D123" s="8">
        <f t="shared" ref="D123:D154" si="14">SQRT((D$121-$B123)^2+(D$122-$C123)^2)</f>
        <v>0</v>
      </c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</row>
    <row r="124" spans="1:84" x14ac:dyDescent="0.2">
      <c r="A124">
        <v>2</v>
      </c>
      <c r="B124">
        <v>1</v>
      </c>
      <c r="C124">
        <v>2</v>
      </c>
      <c r="D124" s="21">
        <f t="shared" si="14"/>
        <v>1</v>
      </c>
      <c r="E124" s="22">
        <f t="shared" ref="E124:E156" si="15">SQRT((E$121-$B124)^2+(E$122-$C124)^2)</f>
        <v>0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</row>
    <row r="125" spans="1:84" x14ac:dyDescent="0.2">
      <c r="A125">
        <v>3</v>
      </c>
      <c r="B125">
        <v>1</v>
      </c>
      <c r="C125">
        <v>3</v>
      </c>
      <c r="D125" s="21">
        <f t="shared" si="14"/>
        <v>2</v>
      </c>
      <c r="E125" s="22">
        <f t="shared" si="15"/>
        <v>1</v>
      </c>
      <c r="F125" s="22">
        <f t="shared" ref="F125:F156" si="16">SQRT((F$121-$B125)^2+(F$122-$C125)^2)</f>
        <v>0</v>
      </c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</row>
    <row r="126" spans="1:84" x14ac:dyDescent="0.2">
      <c r="A126">
        <v>4</v>
      </c>
      <c r="B126">
        <v>1</v>
      </c>
      <c r="C126">
        <v>4</v>
      </c>
      <c r="D126" s="21">
        <f t="shared" si="14"/>
        <v>3</v>
      </c>
      <c r="E126" s="22">
        <f t="shared" si="15"/>
        <v>2</v>
      </c>
      <c r="F126" s="22">
        <f t="shared" si="16"/>
        <v>1</v>
      </c>
      <c r="G126" s="22">
        <f t="shared" ref="G126:G156" si="17">SQRT((G$121-$B126)^2+(G$122-$C126)^2)</f>
        <v>0</v>
      </c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</row>
    <row r="127" spans="1:84" x14ac:dyDescent="0.2">
      <c r="A127">
        <v>5</v>
      </c>
      <c r="B127">
        <v>1</v>
      </c>
      <c r="C127">
        <v>5</v>
      </c>
      <c r="D127" s="21">
        <f t="shared" si="14"/>
        <v>4</v>
      </c>
      <c r="E127" s="22">
        <f t="shared" si="15"/>
        <v>3</v>
      </c>
      <c r="F127" s="22">
        <f t="shared" si="16"/>
        <v>2</v>
      </c>
      <c r="G127" s="22">
        <f t="shared" si="17"/>
        <v>1</v>
      </c>
      <c r="H127" s="22">
        <f t="shared" ref="H127:H156" si="18">SQRT((H$121-$B127)^2+(H$122-$C127)^2)</f>
        <v>0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</row>
    <row r="128" spans="1:84" x14ac:dyDescent="0.2">
      <c r="A128">
        <v>6</v>
      </c>
      <c r="B128">
        <v>1</v>
      </c>
      <c r="C128">
        <v>6</v>
      </c>
      <c r="D128" s="21">
        <f t="shared" si="14"/>
        <v>5</v>
      </c>
      <c r="E128" s="22">
        <f t="shared" si="15"/>
        <v>4</v>
      </c>
      <c r="F128" s="22">
        <f t="shared" si="16"/>
        <v>3</v>
      </c>
      <c r="G128" s="22">
        <f t="shared" si="17"/>
        <v>2</v>
      </c>
      <c r="H128" s="22">
        <f t="shared" si="18"/>
        <v>1</v>
      </c>
      <c r="I128" s="22">
        <f t="shared" ref="I128:I156" si="19">SQRT((I$121-$B128)^2+(I$122-$C128)^2)</f>
        <v>0</v>
      </c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</row>
    <row r="129" spans="1:84" x14ac:dyDescent="0.2">
      <c r="A129">
        <v>7</v>
      </c>
      <c r="B129">
        <v>1</v>
      </c>
      <c r="C129">
        <v>7</v>
      </c>
      <c r="D129" s="21">
        <f t="shared" si="14"/>
        <v>6</v>
      </c>
      <c r="E129" s="22">
        <f t="shared" si="15"/>
        <v>5</v>
      </c>
      <c r="F129" s="22">
        <f t="shared" si="16"/>
        <v>4</v>
      </c>
      <c r="G129" s="22">
        <f t="shared" si="17"/>
        <v>3</v>
      </c>
      <c r="H129" s="22">
        <f t="shared" si="18"/>
        <v>2</v>
      </c>
      <c r="I129" s="22">
        <f t="shared" si="19"/>
        <v>1</v>
      </c>
      <c r="J129" s="22">
        <f t="shared" ref="J129:J156" si="20">SQRT((J$121-$B129)^2+(J$122-$C129)^2)</f>
        <v>0</v>
      </c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</row>
    <row r="130" spans="1:84" x14ac:dyDescent="0.2">
      <c r="A130">
        <v>8</v>
      </c>
      <c r="B130">
        <v>1</v>
      </c>
      <c r="C130">
        <v>8</v>
      </c>
      <c r="D130" s="21">
        <f t="shared" si="14"/>
        <v>7</v>
      </c>
      <c r="E130" s="22">
        <f t="shared" si="15"/>
        <v>6</v>
      </c>
      <c r="F130" s="22">
        <f t="shared" si="16"/>
        <v>5</v>
      </c>
      <c r="G130" s="22">
        <f t="shared" si="17"/>
        <v>4</v>
      </c>
      <c r="H130" s="22">
        <f t="shared" si="18"/>
        <v>3</v>
      </c>
      <c r="I130" s="22">
        <f t="shared" si="19"/>
        <v>2</v>
      </c>
      <c r="J130" s="22">
        <f t="shared" si="20"/>
        <v>1</v>
      </c>
      <c r="K130" s="22">
        <f t="shared" ref="K130:K156" si="21">SQRT((K$121-$B130)^2+(K$122-$C130)^2)</f>
        <v>0</v>
      </c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</row>
    <row r="131" spans="1:84" x14ac:dyDescent="0.2">
      <c r="A131">
        <v>9</v>
      </c>
      <c r="B131">
        <v>1</v>
      </c>
      <c r="C131">
        <v>9</v>
      </c>
      <c r="D131" s="21">
        <f t="shared" si="14"/>
        <v>8</v>
      </c>
      <c r="E131" s="22">
        <f t="shared" si="15"/>
        <v>7</v>
      </c>
      <c r="F131" s="22">
        <f t="shared" si="16"/>
        <v>6</v>
      </c>
      <c r="G131" s="22">
        <f t="shared" si="17"/>
        <v>5</v>
      </c>
      <c r="H131" s="22">
        <f t="shared" si="18"/>
        <v>4</v>
      </c>
      <c r="I131" s="22">
        <f t="shared" si="19"/>
        <v>3</v>
      </c>
      <c r="J131" s="22">
        <f t="shared" si="20"/>
        <v>2</v>
      </c>
      <c r="K131" s="22">
        <f t="shared" si="21"/>
        <v>1</v>
      </c>
      <c r="L131" s="22">
        <f t="shared" ref="L131:L156" si="22">SQRT((L$121-$B131)^2+(L$122-$C131)^2)</f>
        <v>0</v>
      </c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</row>
    <row r="132" spans="1:84" x14ac:dyDescent="0.2">
      <c r="A132">
        <v>10</v>
      </c>
      <c r="B132">
        <v>2</v>
      </c>
      <c r="C132">
        <v>1</v>
      </c>
      <c r="D132" s="21">
        <f t="shared" si="14"/>
        <v>1</v>
      </c>
      <c r="E132" s="22">
        <f t="shared" si="15"/>
        <v>1.4142135623730951</v>
      </c>
      <c r="F132" s="22">
        <f t="shared" si="16"/>
        <v>2.2360679774997898</v>
      </c>
      <c r="G132" s="22">
        <f t="shared" si="17"/>
        <v>3.1622776601683795</v>
      </c>
      <c r="H132" s="22">
        <f t="shared" si="18"/>
        <v>4.1231056256176606</v>
      </c>
      <c r="I132" s="22">
        <f t="shared" si="19"/>
        <v>5.0990195135927845</v>
      </c>
      <c r="J132" s="22">
        <f t="shared" si="20"/>
        <v>6.0827625302982193</v>
      </c>
      <c r="K132" s="22">
        <f t="shared" si="21"/>
        <v>7.0710678118654755</v>
      </c>
      <c r="L132" s="22">
        <f t="shared" si="22"/>
        <v>8.0622577482985491</v>
      </c>
      <c r="M132" s="22">
        <f t="shared" ref="M132:M156" si="23">SQRT((M$121-$B132)^2+(M$122-$C132)^2)</f>
        <v>0</v>
      </c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</row>
    <row r="133" spans="1:84" x14ac:dyDescent="0.2">
      <c r="A133">
        <v>11</v>
      </c>
      <c r="B133">
        <v>2</v>
      </c>
      <c r="C133">
        <v>2</v>
      </c>
      <c r="D133" s="21">
        <f t="shared" si="14"/>
        <v>1.4142135623730951</v>
      </c>
      <c r="E133" s="22">
        <f t="shared" si="15"/>
        <v>1</v>
      </c>
      <c r="F133" s="22">
        <f t="shared" si="16"/>
        <v>1.4142135623730951</v>
      </c>
      <c r="G133" s="22">
        <f t="shared" si="17"/>
        <v>2.2360679774997898</v>
      </c>
      <c r="H133" s="22">
        <f t="shared" si="18"/>
        <v>3.1622776601683795</v>
      </c>
      <c r="I133" s="22">
        <f t="shared" si="19"/>
        <v>4.1231056256176606</v>
      </c>
      <c r="J133" s="22">
        <f t="shared" si="20"/>
        <v>5.0990195135927845</v>
      </c>
      <c r="K133" s="22">
        <f t="shared" si="21"/>
        <v>6.0827625302982193</v>
      </c>
      <c r="L133" s="22">
        <f t="shared" si="22"/>
        <v>7.0710678118654755</v>
      </c>
      <c r="M133" s="22">
        <f t="shared" si="23"/>
        <v>1</v>
      </c>
      <c r="N133" s="22">
        <f t="shared" ref="N133:N156" si="24">SQRT((N$121-$B133)^2+(N$122-$C133)^2)</f>
        <v>0</v>
      </c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</row>
    <row r="134" spans="1:84" x14ac:dyDescent="0.2">
      <c r="A134">
        <v>12</v>
      </c>
      <c r="B134">
        <v>2</v>
      </c>
      <c r="C134">
        <v>3</v>
      </c>
      <c r="D134" s="21">
        <f t="shared" si="14"/>
        <v>2.2360679774997898</v>
      </c>
      <c r="E134" s="22">
        <f t="shared" si="15"/>
        <v>1.4142135623730951</v>
      </c>
      <c r="F134" s="22">
        <f t="shared" si="16"/>
        <v>1</v>
      </c>
      <c r="G134" s="22">
        <f t="shared" si="17"/>
        <v>1.4142135623730951</v>
      </c>
      <c r="H134" s="22">
        <f t="shared" si="18"/>
        <v>2.2360679774997898</v>
      </c>
      <c r="I134" s="22">
        <f t="shared" si="19"/>
        <v>3.1622776601683795</v>
      </c>
      <c r="J134" s="22">
        <f t="shared" si="20"/>
        <v>4.1231056256176606</v>
      </c>
      <c r="K134" s="22">
        <f t="shared" si="21"/>
        <v>5.0990195135927845</v>
      </c>
      <c r="L134" s="22">
        <f t="shared" si="22"/>
        <v>6.0827625302982193</v>
      </c>
      <c r="M134" s="22">
        <f t="shared" si="23"/>
        <v>2</v>
      </c>
      <c r="N134" s="22">
        <f t="shared" si="24"/>
        <v>1</v>
      </c>
      <c r="O134" s="22">
        <f t="shared" ref="O134:O156" si="25">SQRT((O$121-$B134)^2+(O$122-$C134)^2)</f>
        <v>0</v>
      </c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</row>
    <row r="135" spans="1:84" x14ac:dyDescent="0.2">
      <c r="A135">
        <v>13</v>
      </c>
      <c r="B135">
        <v>2</v>
      </c>
      <c r="C135">
        <v>4</v>
      </c>
      <c r="D135" s="21">
        <f t="shared" si="14"/>
        <v>3.1622776601683795</v>
      </c>
      <c r="E135" s="22">
        <f t="shared" si="15"/>
        <v>2.2360679774997898</v>
      </c>
      <c r="F135" s="22">
        <f t="shared" si="16"/>
        <v>1.4142135623730951</v>
      </c>
      <c r="G135" s="22">
        <f t="shared" si="17"/>
        <v>1</v>
      </c>
      <c r="H135" s="22">
        <f t="shared" si="18"/>
        <v>1.4142135623730951</v>
      </c>
      <c r="I135" s="22">
        <f t="shared" si="19"/>
        <v>2.2360679774997898</v>
      </c>
      <c r="J135" s="22">
        <f t="shared" si="20"/>
        <v>3.1622776601683795</v>
      </c>
      <c r="K135" s="22">
        <f t="shared" si="21"/>
        <v>4.1231056256176606</v>
      </c>
      <c r="L135" s="22">
        <f t="shared" si="22"/>
        <v>5.0990195135927845</v>
      </c>
      <c r="M135" s="22">
        <f t="shared" si="23"/>
        <v>3</v>
      </c>
      <c r="N135" s="22">
        <f t="shared" si="24"/>
        <v>2</v>
      </c>
      <c r="O135" s="22">
        <f t="shared" si="25"/>
        <v>1</v>
      </c>
      <c r="P135" s="22">
        <f t="shared" ref="P135:P156" si="26">SQRT((P$121-$B135)^2+(P$122-$C135)^2)</f>
        <v>0</v>
      </c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</row>
    <row r="136" spans="1:84" x14ac:dyDescent="0.2">
      <c r="A136">
        <v>14</v>
      </c>
      <c r="B136">
        <v>2</v>
      </c>
      <c r="C136">
        <v>5</v>
      </c>
      <c r="D136" s="21">
        <f t="shared" si="14"/>
        <v>4.1231056256176606</v>
      </c>
      <c r="E136" s="22">
        <f t="shared" si="15"/>
        <v>3.1622776601683795</v>
      </c>
      <c r="F136" s="22">
        <f t="shared" si="16"/>
        <v>2.2360679774997898</v>
      </c>
      <c r="G136" s="22">
        <f t="shared" si="17"/>
        <v>1.4142135623730951</v>
      </c>
      <c r="H136" s="22">
        <f t="shared" si="18"/>
        <v>1</v>
      </c>
      <c r="I136" s="22">
        <f t="shared" si="19"/>
        <v>1.4142135623730951</v>
      </c>
      <c r="J136" s="22">
        <f t="shared" si="20"/>
        <v>2.2360679774997898</v>
      </c>
      <c r="K136" s="22">
        <f t="shared" si="21"/>
        <v>3.1622776601683795</v>
      </c>
      <c r="L136" s="22">
        <f t="shared" si="22"/>
        <v>4.1231056256176606</v>
      </c>
      <c r="M136" s="22">
        <f t="shared" si="23"/>
        <v>4</v>
      </c>
      <c r="N136" s="22">
        <f t="shared" si="24"/>
        <v>3</v>
      </c>
      <c r="O136" s="22">
        <f t="shared" si="25"/>
        <v>2</v>
      </c>
      <c r="P136" s="22">
        <f t="shared" si="26"/>
        <v>1</v>
      </c>
      <c r="Q136" s="22">
        <f t="shared" ref="Q136:Q156" si="27">SQRT((Q$121-$B136)^2+(Q$122-$C136)^2)</f>
        <v>0</v>
      </c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</row>
    <row r="137" spans="1:84" x14ac:dyDescent="0.2">
      <c r="A137">
        <v>15</v>
      </c>
      <c r="B137">
        <v>2</v>
      </c>
      <c r="C137">
        <v>6</v>
      </c>
      <c r="D137" s="21">
        <f t="shared" si="14"/>
        <v>5.0990195135927845</v>
      </c>
      <c r="E137" s="22">
        <f t="shared" si="15"/>
        <v>4.1231056256176606</v>
      </c>
      <c r="F137" s="22">
        <f t="shared" si="16"/>
        <v>3.1622776601683795</v>
      </c>
      <c r="G137" s="22">
        <f t="shared" si="17"/>
        <v>2.2360679774997898</v>
      </c>
      <c r="H137" s="22">
        <f t="shared" si="18"/>
        <v>1.4142135623730951</v>
      </c>
      <c r="I137" s="22">
        <f t="shared" si="19"/>
        <v>1</v>
      </c>
      <c r="J137" s="22">
        <f t="shared" si="20"/>
        <v>1.4142135623730951</v>
      </c>
      <c r="K137" s="22">
        <f t="shared" si="21"/>
        <v>2.2360679774997898</v>
      </c>
      <c r="L137" s="22">
        <f t="shared" si="22"/>
        <v>3.1622776601683795</v>
      </c>
      <c r="M137" s="22">
        <f t="shared" si="23"/>
        <v>5</v>
      </c>
      <c r="N137" s="22">
        <f t="shared" si="24"/>
        <v>4</v>
      </c>
      <c r="O137" s="22">
        <f t="shared" si="25"/>
        <v>3</v>
      </c>
      <c r="P137" s="22">
        <f t="shared" si="26"/>
        <v>2</v>
      </c>
      <c r="Q137" s="22">
        <f t="shared" si="27"/>
        <v>1</v>
      </c>
      <c r="R137" s="22">
        <f t="shared" ref="R137:R156" si="28">SQRT((R$121-$B137)^2+(R$122-$C137)^2)</f>
        <v>0</v>
      </c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</row>
    <row r="138" spans="1:84" x14ac:dyDescent="0.2">
      <c r="A138">
        <v>16</v>
      </c>
      <c r="B138">
        <v>2</v>
      </c>
      <c r="C138">
        <v>7</v>
      </c>
      <c r="D138" s="21">
        <f t="shared" si="14"/>
        <v>6.0827625302982193</v>
      </c>
      <c r="E138" s="22">
        <f t="shared" si="15"/>
        <v>5.0990195135927845</v>
      </c>
      <c r="F138" s="22">
        <f t="shared" si="16"/>
        <v>4.1231056256176606</v>
      </c>
      <c r="G138" s="22">
        <f t="shared" si="17"/>
        <v>3.1622776601683795</v>
      </c>
      <c r="H138" s="22">
        <f t="shared" si="18"/>
        <v>2.2360679774997898</v>
      </c>
      <c r="I138" s="22">
        <f t="shared" si="19"/>
        <v>1.4142135623730951</v>
      </c>
      <c r="J138" s="22">
        <f t="shared" si="20"/>
        <v>1</v>
      </c>
      <c r="K138" s="22">
        <f t="shared" si="21"/>
        <v>1.4142135623730951</v>
      </c>
      <c r="L138" s="22">
        <f t="shared" si="22"/>
        <v>2.2360679774997898</v>
      </c>
      <c r="M138" s="22">
        <f t="shared" si="23"/>
        <v>6</v>
      </c>
      <c r="N138" s="22">
        <f t="shared" si="24"/>
        <v>5</v>
      </c>
      <c r="O138" s="22">
        <f t="shared" si="25"/>
        <v>4</v>
      </c>
      <c r="P138" s="22">
        <f t="shared" si="26"/>
        <v>3</v>
      </c>
      <c r="Q138" s="22">
        <f t="shared" si="27"/>
        <v>2</v>
      </c>
      <c r="R138" s="22">
        <f t="shared" si="28"/>
        <v>1</v>
      </c>
      <c r="S138" s="22">
        <f t="shared" ref="S138:S156" si="29">SQRT((S$121-$B138)^2+(S$122-$C138)^2)</f>
        <v>0</v>
      </c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</row>
    <row r="139" spans="1:84" x14ac:dyDescent="0.2">
      <c r="A139">
        <v>17</v>
      </c>
      <c r="B139">
        <v>2</v>
      </c>
      <c r="C139">
        <v>8</v>
      </c>
      <c r="D139" s="21">
        <f t="shared" si="14"/>
        <v>7.0710678118654755</v>
      </c>
      <c r="E139" s="22">
        <f t="shared" si="15"/>
        <v>6.0827625302982193</v>
      </c>
      <c r="F139" s="22">
        <f t="shared" si="16"/>
        <v>5.0990195135927845</v>
      </c>
      <c r="G139" s="22">
        <f t="shared" si="17"/>
        <v>4.1231056256176606</v>
      </c>
      <c r="H139" s="22">
        <f t="shared" si="18"/>
        <v>3.1622776601683795</v>
      </c>
      <c r="I139" s="22">
        <f t="shared" si="19"/>
        <v>2.2360679774997898</v>
      </c>
      <c r="J139" s="22">
        <f t="shared" si="20"/>
        <v>1.4142135623730951</v>
      </c>
      <c r="K139" s="22">
        <f t="shared" si="21"/>
        <v>1</v>
      </c>
      <c r="L139" s="22">
        <f t="shared" si="22"/>
        <v>1.4142135623730951</v>
      </c>
      <c r="M139" s="22">
        <f t="shared" si="23"/>
        <v>7</v>
      </c>
      <c r="N139" s="22">
        <f t="shared" si="24"/>
        <v>6</v>
      </c>
      <c r="O139" s="22">
        <f t="shared" si="25"/>
        <v>5</v>
      </c>
      <c r="P139" s="22">
        <f t="shared" si="26"/>
        <v>4</v>
      </c>
      <c r="Q139" s="22">
        <f t="shared" si="27"/>
        <v>3</v>
      </c>
      <c r="R139" s="22">
        <f t="shared" si="28"/>
        <v>2</v>
      </c>
      <c r="S139" s="22">
        <f t="shared" si="29"/>
        <v>1</v>
      </c>
      <c r="T139" s="22">
        <f t="shared" ref="T139:T156" si="30">SQRT((T$121-$B139)^2+(T$122-$C139)^2)</f>
        <v>0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</row>
    <row r="140" spans="1:84" x14ac:dyDescent="0.2">
      <c r="A140">
        <v>18</v>
      </c>
      <c r="B140">
        <v>2</v>
      </c>
      <c r="C140">
        <v>9</v>
      </c>
      <c r="D140" s="21">
        <f t="shared" si="14"/>
        <v>8.0622577482985491</v>
      </c>
      <c r="E140" s="22">
        <f t="shared" si="15"/>
        <v>7.0710678118654755</v>
      </c>
      <c r="F140" s="22">
        <f t="shared" si="16"/>
        <v>6.0827625302982193</v>
      </c>
      <c r="G140" s="22">
        <f t="shared" si="17"/>
        <v>5.0990195135927845</v>
      </c>
      <c r="H140" s="22">
        <f t="shared" si="18"/>
        <v>4.1231056256176606</v>
      </c>
      <c r="I140" s="22">
        <f t="shared" si="19"/>
        <v>3.1622776601683795</v>
      </c>
      <c r="J140" s="22">
        <f t="shared" si="20"/>
        <v>2.2360679774997898</v>
      </c>
      <c r="K140" s="22">
        <f t="shared" si="21"/>
        <v>1.4142135623730951</v>
      </c>
      <c r="L140" s="22">
        <f t="shared" si="22"/>
        <v>1</v>
      </c>
      <c r="M140" s="22">
        <f t="shared" si="23"/>
        <v>8</v>
      </c>
      <c r="N140" s="22">
        <f t="shared" si="24"/>
        <v>7</v>
      </c>
      <c r="O140" s="22">
        <f t="shared" si="25"/>
        <v>6</v>
      </c>
      <c r="P140" s="22">
        <f t="shared" si="26"/>
        <v>5</v>
      </c>
      <c r="Q140" s="22">
        <f t="shared" si="27"/>
        <v>4</v>
      </c>
      <c r="R140" s="22">
        <f t="shared" si="28"/>
        <v>3</v>
      </c>
      <c r="S140" s="22">
        <f t="shared" si="29"/>
        <v>2</v>
      </c>
      <c r="T140" s="22">
        <f t="shared" si="30"/>
        <v>1</v>
      </c>
      <c r="U140" s="22">
        <f t="shared" ref="U140:U156" si="31">SQRT((U$121-$B140)^2+(U$122-$C140)^2)</f>
        <v>0</v>
      </c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</row>
    <row r="141" spans="1:84" x14ac:dyDescent="0.2">
      <c r="A141">
        <v>19</v>
      </c>
      <c r="B141">
        <v>3</v>
      </c>
      <c r="C141">
        <v>1</v>
      </c>
      <c r="D141" s="21">
        <f t="shared" si="14"/>
        <v>2</v>
      </c>
      <c r="E141" s="22">
        <f t="shared" si="15"/>
        <v>2.2360679774997898</v>
      </c>
      <c r="F141" s="22">
        <f t="shared" si="16"/>
        <v>2.8284271247461903</v>
      </c>
      <c r="G141" s="22">
        <f t="shared" si="17"/>
        <v>3.6055512754639891</v>
      </c>
      <c r="H141" s="22">
        <f t="shared" si="18"/>
        <v>4.4721359549995796</v>
      </c>
      <c r="I141" s="22">
        <f t="shared" si="19"/>
        <v>5.3851648071345037</v>
      </c>
      <c r="J141" s="22">
        <f t="shared" si="20"/>
        <v>6.324555320336759</v>
      </c>
      <c r="K141" s="22">
        <f t="shared" si="21"/>
        <v>7.2801098892805181</v>
      </c>
      <c r="L141" s="22">
        <f t="shared" si="22"/>
        <v>8.2462112512353212</v>
      </c>
      <c r="M141" s="22">
        <f t="shared" si="23"/>
        <v>1</v>
      </c>
      <c r="N141" s="22">
        <f t="shared" si="24"/>
        <v>1.4142135623730951</v>
      </c>
      <c r="O141" s="22">
        <f t="shared" si="25"/>
        <v>2.2360679774997898</v>
      </c>
      <c r="P141" s="22">
        <f t="shared" si="26"/>
        <v>3.1622776601683795</v>
      </c>
      <c r="Q141" s="22">
        <f t="shared" si="27"/>
        <v>4.1231056256176606</v>
      </c>
      <c r="R141" s="22">
        <f t="shared" si="28"/>
        <v>5.0990195135927845</v>
      </c>
      <c r="S141" s="22">
        <f t="shared" si="29"/>
        <v>6.0827625302982193</v>
      </c>
      <c r="T141" s="22">
        <f t="shared" si="30"/>
        <v>7.0710678118654755</v>
      </c>
      <c r="U141" s="22">
        <f t="shared" si="31"/>
        <v>8.0622577482985491</v>
      </c>
      <c r="V141" s="22">
        <f t="shared" ref="V141:V156" si="32">SQRT((V$121-$B141)^2+(V$122-$C141)^2)</f>
        <v>0</v>
      </c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</row>
    <row r="142" spans="1:84" x14ac:dyDescent="0.2">
      <c r="A142">
        <v>20</v>
      </c>
      <c r="B142">
        <v>3</v>
      </c>
      <c r="C142">
        <v>2</v>
      </c>
      <c r="D142" s="21">
        <f t="shared" si="14"/>
        <v>2.2360679774997898</v>
      </c>
      <c r="E142" s="22">
        <f t="shared" si="15"/>
        <v>2</v>
      </c>
      <c r="F142" s="22">
        <f t="shared" si="16"/>
        <v>2.2360679774997898</v>
      </c>
      <c r="G142" s="22">
        <f t="shared" si="17"/>
        <v>2.8284271247461903</v>
      </c>
      <c r="H142" s="22">
        <f t="shared" si="18"/>
        <v>3.6055512754639891</v>
      </c>
      <c r="I142" s="22">
        <f t="shared" si="19"/>
        <v>4.4721359549995796</v>
      </c>
      <c r="J142" s="22">
        <f t="shared" si="20"/>
        <v>5.3851648071345037</v>
      </c>
      <c r="K142" s="22">
        <f t="shared" si="21"/>
        <v>6.324555320336759</v>
      </c>
      <c r="L142" s="22">
        <f t="shared" si="22"/>
        <v>7.2801098892805181</v>
      </c>
      <c r="M142" s="22">
        <f t="shared" si="23"/>
        <v>1.4142135623730951</v>
      </c>
      <c r="N142" s="22">
        <f t="shared" si="24"/>
        <v>1</v>
      </c>
      <c r="O142" s="22">
        <f t="shared" si="25"/>
        <v>1.4142135623730951</v>
      </c>
      <c r="P142" s="22">
        <f t="shared" si="26"/>
        <v>2.2360679774997898</v>
      </c>
      <c r="Q142" s="22">
        <f t="shared" si="27"/>
        <v>3.1622776601683795</v>
      </c>
      <c r="R142" s="22">
        <f t="shared" si="28"/>
        <v>4.1231056256176606</v>
      </c>
      <c r="S142" s="22">
        <f t="shared" si="29"/>
        <v>5.0990195135927845</v>
      </c>
      <c r="T142" s="22">
        <f t="shared" si="30"/>
        <v>6.0827625302982193</v>
      </c>
      <c r="U142" s="22">
        <f t="shared" si="31"/>
        <v>7.0710678118654755</v>
      </c>
      <c r="V142" s="22">
        <f t="shared" si="32"/>
        <v>1</v>
      </c>
      <c r="W142" s="22">
        <f t="shared" ref="W142:W156" si="33">SQRT((W$121-$B142)^2+(W$122-$C142)^2)</f>
        <v>0</v>
      </c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</row>
    <row r="143" spans="1:84" x14ac:dyDescent="0.2">
      <c r="A143">
        <v>21</v>
      </c>
      <c r="B143">
        <v>3</v>
      </c>
      <c r="C143">
        <v>3</v>
      </c>
      <c r="D143" s="21">
        <f t="shared" si="14"/>
        <v>2.8284271247461903</v>
      </c>
      <c r="E143" s="22">
        <f t="shared" si="15"/>
        <v>2.2360679774997898</v>
      </c>
      <c r="F143" s="22">
        <f t="shared" si="16"/>
        <v>2</v>
      </c>
      <c r="G143" s="22">
        <f t="shared" si="17"/>
        <v>2.2360679774997898</v>
      </c>
      <c r="H143" s="22">
        <f t="shared" si="18"/>
        <v>2.8284271247461903</v>
      </c>
      <c r="I143" s="22">
        <f t="shared" si="19"/>
        <v>3.6055512754639891</v>
      </c>
      <c r="J143" s="22">
        <f t="shared" si="20"/>
        <v>4.4721359549995796</v>
      </c>
      <c r="K143" s="22">
        <f t="shared" si="21"/>
        <v>5.3851648071345037</v>
      </c>
      <c r="L143" s="22">
        <f t="shared" si="22"/>
        <v>6.324555320336759</v>
      </c>
      <c r="M143" s="22">
        <f t="shared" si="23"/>
        <v>2.2360679774997898</v>
      </c>
      <c r="N143" s="22">
        <f t="shared" si="24"/>
        <v>1.4142135623730951</v>
      </c>
      <c r="O143" s="22">
        <f t="shared" si="25"/>
        <v>1</v>
      </c>
      <c r="P143" s="22">
        <f t="shared" si="26"/>
        <v>1.4142135623730951</v>
      </c>
      <c r="Q143" s="22">
        <f t="shared" si="27"/>
        <v>2.2360679774997898</v>
      </c>
      <c r="R143" s="22">
        <f t="shared" si="28"/>
        <v>3.1622776601683795</v>
      </c>
      <c r="S143" s="22">
        <f t="shared" si="29"/>
        <v>4.1231056256176606</v>
      </c>
      <c r="T143" s="22">
        <f t="shared" si="30"/>
        <v>5.0990195135927845</v>
      </c>
      <c r="U143" s="22">
        <f t="shared" si="31"/>
        <v>6.0827625302982193</v>
      </c>
      <c r="V143" s="22">
        <f t="shared" si="32"/>
        <v>2</v>
      </c>
      <c r="W143" s="22">
        <f t="shared" si="33"/>
        <v>1</v>
      </c>
      <c r="X143" s="22">
        <f t="shared" ref="X143:X156" si="34">SQRT((X$121-$B143)^2+(X$122-$C143)^2)</f>
        <v>0</v>
      </c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</row>
    <row r="144" spans="1:84" x14ac:dyDescent="0.2">
      <c r="A144">
        <v>22</v>
      </c>
      <c r="B144">
        <v>3</v>
      </c>
      <c r="C144">
        <v>4</v>
      </c>
      <c r="D144" s="21">
        <f t="shared" si="14"/>
        <v>3.6055512754639891</v>
      </c>
      <c r="E144" s="22">
        <f t="shared" si="15"/>
        <v>2.8284271247461903</v>
      </c>
      <c r="F144" s="22">
        <f t="shared" si="16"/>
        <v>2.2360679774997898</v>
      </c>
      <c r="G144" s="22">
        <f t="shared" si="17"/>
        <v>2</v>
      </c>
      <c r="H144" s="22">
        <f t="shared" si="18"/>
        <v>2.2360679774997898</v>
      </c>
      <c r="I144" s="22">
        <f t="shared" si="19"/>
        <v>2.8284271247461903</v>
      </c>
      <c r="J144" s="22">
        <f t="shared" si="20"/>
        <v>3.6055512754639891</v>
      </c>
      <c r="K144" s="22">
        <f t="shared" si="21"/>
        <v>4.4721359549995796</v>
      </c>
      <c r="L144" s="22">
        <f t="shared" si="22"/>
        <v>5.3851648071345037</v>
      </c>
      <c r="M144" s="22">
        <f t="shared" si="23"/>
        <v>3.1622776601683795</v>
      </c>
      <c r="N144" s="22">
        <f t="shared" si="24"/>
        <v>2.2360679774997898</v>
      </c>
      <c r="O144" s="22">
        <f t="shared" si="25"/>
        <v>1.4142135623730951</v>
      </c>
      <c r="P144" s="22">
        <f t="shared" si="26"/>
        <v>1</v>
      </c>
      <c r="Q144" s="22">
        <f t="shared" si="27"/>
        <v>1.4142135623730951</v>
      </c>
      <c r="R144" s="22">
        <f t="shared" si="28"/>
        <v>2.2360679774997898</v>
      </c>
      <c r="S144" s="22">
        <f t="shared" si="29"/>
        <v>3.1622776601683795</v>
      </c>
      <c r="T144" s="22">
        <f t="shared" si="30"/>
        <v>4.1231056256176606</v>
      </c>
      <c r="U144" s="22">
        <f t="shared" si="31"/>
        <v>5.0990195135927845</v>
      </c>
      <c r="V144" s="22">
        <f t="shared" si="32"/>
        <v>3</v>
      </c>
      <c r="W144" s="22">
        <f t="shared" si="33"/>
        <v>2</v>
      </c>
      <c r="X144" s="22">
        <f t="shared" si="34"/>
        <v>1</v>
      </c>
      <c r="Y144" s="22">
        <f t="shared" ref="Y144:Y156" si="35">SQRT((Y$121-$B144)^2+(Y$122-$C144)^2)</f>
        <v>0</v>
      </c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</row>
    <row r="145" spans="1:84" x14ac:dyDescent="0.2">
      <c r="A145">
        <v>23</v>
      </c>
      <c r="B145">
        <v>3</v>
      </c>
      <c r="C145">
        <v>5</v>
      </c>
      <c r="D145" s="21">
        <f t="shared" si="14"/>
        <v>4.4721359549995796</v>
      </c>
      <c r="E145" s="22">
        <f t="shared" si="15"/>
        <v>3.6055512754639891</v>
      </c>
      <c r="F145" s="22">
        <f t="shared" si="16"/>
        <v>2.8284271247461903</v>
      </c>
      <c r="G145" s="22">
        <f t="shared" si="17"/>
        <v>2.2360679774997898</v>
      </c>
      <c r="H145" s="22">
        <f t="shared" si="18"/>
        <v>2</v>
      </c>
      <c r="I145" s="22">
        <f t="shared" si="19"/>
        <v>2.2360679774997898</v>
      </c>
      <c r="J145" s="22">
        <f t="shared" si="20"/>
        <v>2.8284271247461903</v>
      </c>
      <c r="K145" s="22">
        <f t="shared" si="21"/>
        <v>3.6055512754639891</v>
      </c>
      <c r="L145" s="22">
        <f t="shared" si="22"/>
        <v>4.4721359549995796</v>
      </c>
      <c r="M145" s="22">
        <f t="shared" si="23"/>
        <v>4.1231056256176606</v>
      </c>
      <c r="N145" s="22">
        <f t="shared" si="24"/>
        <v>3.1622776601683795</v>
      </c>
      <c r="O145" s="22">
        <f t="shared" si="25"/>
        <v>2.2360679774997898</v>
      </c>
      <c r="P145" s="22">
        <f t="shared" si="26"/>
        <v>1.4142135623730951</v>
      </c>
      <c r="Q145" s="22">
        <f t="shared" si="27"/>
        <v>1</v>
      </c>
      <c r="R145" s="22">
        <f t="shared" si="28"/>
        <v>1.4142135623730951</v>
      </c>
      <c r="S145" s="22">
        <f t="shared" si="29"/>
        <v>2.2360679774997898</v>
      </c>
      <c r="T145" s="22">
        <f t="shared" si="30"/>
        <v>3.1622776601683795</v>
      </c>
      <c r="U145" s="22">
        <f t="shared" si="31"/>
        <v>4.1231056256176606</v>
      </c>
      <c r="V145" s="22">
        <f t="shared" si="32"/>
        <v>4</v>
      </c>
      <c r="W145" s="22">
        <f t="shared" si="33"/>
        <v>3</v>
      </c>
      <c r="X145" s="22">
        <f t="shared" si="34"/>
        <v>2</v>
      </c>
      <c r="Y145" s="22">
        <f t="shared" si="35"/>
        <v>1</v>
      </c>
      <c r="Z145" s="22">
        <f t="shared" ref="Z145:Z156" si="36">SQRT((Z$121-$B145)^2+(Z$122-$C145)^2)</f>
        <v>0</v>
      </c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</row>
    <row r="146" spans="1:84" x14ac:dyDescent="0.2">
      <c r="A146">
        <v>24</v>
      </c>
      <c r="B146">
        <v>3</v>
      </c>
      <c r="C146">
        <v>6</v>
      </c>
      <c r="D146" s="21">
        <f t="shared" si="14"/>
        <v>5.3851648071345037</v>
      </c>
      <c r="E146" s="22">
        <f t="shared" si="15"/>
        <v>4.4721359549995796</v>
      </c>
      <c r="F146" s="22">
        <f t="shared" si="16"/>
        <v>3.6055512754639891</v>
      </c>
      <c r="G146" s="22">
        <f t="shared" si="17"/>
        <v>2.8284271247461903</v>
      </c>
      <c r="H146" s="22">
        <f t="shared" si="18"/>
        <v>2.2360679774997898</v>
      </c>
      <c r="I146" s="22">
        <f t="shared" si="19"/>
        <v>2</v>
      </c>
      <c r="J146" s="22">
        <f t="shared" si="20"/>
        <v>2.2360679774997898</v>
      </c>
      <c r="K146" s="22">
        <f t="shared" si="21"/>
        <v>2.8284271247461903</v>
      </c>
      <c r="L146" s="22">
        <f t="shared" si="22"/>
        <v>3.6055512754639891</v>
      </c>
      <c r="M146" s="22">
        <f t="shared" si="23"/>
        <v>5.0990195135927845</v>
      </c>
      <c r="N146" s="22">
        <f t="shared" si="24"/>
        <v>4.1231056256176606</v>
      </c>
      <c r="O146" s="22">
        <f t="shared" si="25"/>
        <v>3.1622776601683795</v>
      </c>
      <c r="P146" s="22">
        <f t="shared" si="26"/>
        <v>2.2360679774997898</v>
      </c>
      <c r="Q146" s="22">
        <f t="shared" si="27"/>
        <v>1.4142135623730951</v>
      </c>
      <c r="R146" s="22">
        <f t="shared" si="28"/>
        <v>1</v>
      </c>
      <c r="S146" s="22">
        <f t="shared" si="29"/>
        <v>1.4142135623730951</v>
      </c>
      <c r="T146" s="22">
        <f t="shared" si="30"/>
        <v>2.2360679774997898</v>
      </c>
      <c r="U146" s="22">
        <f t="shared" si="31"/>
        <v>3.1622776601683795</v>
      </c>
      <c r="V146" s="22">
        <f t="shared" si="32"/>
        <v>5</v>
      </c>
      <c r="W146" s="22">
        <f t="shared" si="33"/>
        <v>4</v>
      </c>
      <c r="X146" s="22">
        <f t="shared" si="34"/>
        <v>3</v>
      </c>
      <c r="Y146" s="22">
        <f t="shared" si="35"/>
        <v>2</v>
      </c>
      <c r="Z146" s="22">
        <f t="shared" si="36"/>
        <v>1</v>
      </c>
      <c r="AA146" s="22">
        <f t="shared" ref="AA146:AA156" si="37">SQRT((AA$121-$B146)^2+(AA$122-$C146)^2)</f>
        <v>0</v>
      </c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</row>
    <row r="147" spans="1:84" x14ac:dyDescent="0.2">
      <c r="A147">
        <v>25</v>
      </c>
      <c r="B147">
        <v>3</v>
      </c>
      <c r="C147">
        <v>7</v>
      </c>
      <c r="D147" s="21">
        <f t="shared" si="14"/>
        <v>6.324555320336759</v>
      </c>
      <c r="E147" s="22">
        <f t="shared" si="15"/>
        <v>5.3851648071345037</v>
      </c>
      <c r="F147" s="22">
        <f t="shared" si="16"/>
        <v>4.4721359549995796</v>
      </c>
      <c r="G147" s="22">
        <f t="shared" si="17"/>
        <v>3.6055512754639891</v>
      </c>
      <c r="H147" s="22">
        <f t="shared" si="18"/>
        <v>2.8284271247461903</v>
      </c>
      <c r="I147" s="22">
        <f t="shared" si="19"/>
        <v>2.2360679774997898</v>
      </c>
      <c r="J147" s="22">
        <f t="shared" si="20"/>
        <v>2</v>
      </c>
      <c r="K147" s="22">
        <f t="shared" si="21"/>
        <v>2.2360679774997898</v>
      </c>
      <c r="L147" s="22">
        <f t="shared" si="22"/>
        <v>2.8284271247461903</v>
      </c>
      <c r="M147" s="22">
        <f t="shared" si="23"/>
        <v>6.0827625302982193</v>
      </c>
      <c r="N147" s="22">
        <f t="shared" si="24"/>
        <v>5.0990195135927845</v>
      </c>
      <c r="O147" s="22">
        <f t="shared" si="25"/>
        <v>4.1231056256176606</v>
      </c>
      <c r="P147" s="22">
        <f t="shared" si="26"/>
        <v>3.1622776601683795</v>
      </c>
      <c r="Q147" s="22">
        <f t="shared" si="27"/>
        <v>2.2360679774997898</v>
      </c>
      <c r="R147" s="22">
        <f t="shared" si="28"/>
        <v>1.4142135623730951</v>
      </c>
      <c r="S147" s="22">
        <f t="shared" si="29"/>
        <v>1</v>
      </c>
      <c r="T147" s="22">
        <f t="shared" si="30"/>
        <v>1.4142135623730951</v>
      </c>
      <c r="U147" s="22">
        <f t="shared" si="31"/>
        <v>2.2360679774997898</v>
      </c>
      <c r="V147" s="22">
        <f t="shared" si="32"/>
        <v>6</v>
      </c>
      <c r="W147" s="22">
        <f t="shared" si="33"/>
        <v>5</v>
      </c>
      <c r="X147" s="22">
        <f t="shared" si="34"/>
        <v>4</v>
      </c>
      <c r="Y147" s="22">
        <f t="shared" si="35"/>
        <v>3</v>
      </c>
      <c r="Z147" s="22">
        <f t="shared" si="36"/>
        <v>2</v>
      </c>
      <c r="AA147" s="22">
        <f t="shared" si="37"/>
        <v>1</v>
      </c>
      <c r="AB147" s="22">
        <f t="shared" ref="AB147:AB156" si="38">SQRT((AB$121-$B147)^2+(AB$122-$C147)^2)</f>
        <v>0</v>
      </c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</row>
    <row r="148" spans="1:84" x14ac:dyDescent="0.2">
      <c r="A148">
        <v>26</v>
      </c>
      <c r="B148">
        <v>3</v>
      </c>
      <c r="C148">
        <v>8</v>
      </c>
      <c r="D148" s="21">
        <f t="shared" si="14"/>
        <v>7.2801098892805181</v>
      </c>
      <c r="E148" s="22">
        <f t="shared" si="15"/>
        <v>6.324555320336759</v>
      </c>
      <c r="F148" s="22">
        <f t="shared" si="16"/>
        <v>5.3851648071345037</v>
      </c>
      <c r="G148" s="22">
        <f t="shared" si="17"/>
        <v>4.4721359549995796</v>
      </c>
      <c r="H148" s="22">
        <f t="shared" si="18"/>
        <v>3.6055512754639891</v>
      </c>
      <c r="I148" s="22">
        <f t="shared" si="19"/>
        <v>2.8284271247461903</v>
      </c>
      <c r="J148" s="22">
        <f t="shared" si="20"/>
        <v>2.2360679774997898</v>
      </c>
      <c r="K148" s="22">
        <f t="shared" si="21"/>
        <v>2</v>
      </c>
      <c r="L148" s="22">
        <f t="shared" si="22"/>
        <v>2.2360679774997898</v>
      </c>
      <c r="M148" s="22">
        <f t="shared" si="23"/>
        <v>7.0710678118654755</v>
      </c>
      <c r="N148" s="22">
        <f t="shared" si="24"/>
        <v>6.0827625302982193</v>
      </c>
      <c r="O148" s="22">
        <f t="shared" si="25"/>
        <v>5.0990195135927845</v>
      </c>
      <c r="P148" s="22">
        <f t="shared" si="26"/>
        <v>4.1231056256176606</v>
      </c>
      <c r="Q148" s="22">
        <f t="shared" si="27"/>
        <v>3.1622776601683795</v>
      </c>
      <c r="R148" s="22">
        <f t="shared" si="28"/>
        <v>2.2360679774997898</v>
      </c>
      <c r="S148" s="22">
        <f t="shared" si="29"/>
        <v>1.4142135623730951</v>
      </c>
      <c r="T148" s="22">
        <f t="shared" si="30"/>
        <v>1</v>
      </c>
      <c r="U148" s="22">
        <f t="shared" si="31"/>
        <v>1.4142135623730951</v>
      </c>
      <c r="V148" s="22">
        <f t="shared" si="32"/>
        <v>7</v>
      </c>
      <c r="W148" s="22">
        <f t="shared" si="33"/>
        <v>6</v>
      </c>
      <c r="X148" s="22">
        <f t="shared" si="34"/>
        <v>5</v>
      </c>
      <c r="Y148" s="22">
        <f t="shared" si="35"/>
        <v>4</v>
      </c>
      <c r="Z148" s="22">
        <f t="shared" si="36"/>
        <v>3</v>
      </c>
      <c r="AA148" s="22">
        <f t="shared" si="37"/>
        <v>2</v>
      </c>
      <c r="AB148" s="22">
        <f t="shared" si="38"/>
        <v>1</v>
      </c>
      <c r="AC148" s="22">
        <f t="shared" ref="AC148:AC156" si="39">SQRT((AC$121-$B148)^2+(AC$122-$C148)^2)</f>
        <v>0</v>
      </c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</row>
    <row r="149" spans="1:84" x14ac:dyDescent="0.2">
      <c r="A149">
        <v>27</v>
      </c>
      <c r="B149">
        <v>3</v>
      </c>
      <c r="C149">
        <v>9</v>
      </c>
      <c r="D149" s="21">
        <f t="shared" si="14"/>
        <v>8.2462112512353212</v>
      </c>
      <c r="E149" s="22">
        <f t="shared" si="15"/>
        <v>7.2801098892805181</v>
      </c>
      <c r="F149" s="22">
        <f t="shared" si="16"/>
        <v>6.324555320336759</v>
      </c>
      <c r="G149" s="22">
        <f t="shared" si="17"/>
        <v>5.3851648071345037</v>
      </c>
      <c r="H149" s="22">
        <f t="shared" si="18"/>
        <v>4.4721359549995796</v>
      </c>
      <c r="I149" s="22">
        <f t="shared" si="19"/>
        <v>3.6055512754639891</v>
      </c>
      <c r="J149" s="22">
        <f t="shared" si="20"/>
        <v>2.8284271247461903</v>
      </c>
      <c r="K149" s="22">
        <f t="shared" si="21"/>
        <v>2.2360679774997898</v>
      </c>
      <c r="L149" s="22">
        <f t="shared" si="22"/>
        <v>2</v>
      </c>
      <c r="M149" s="22">
        <f t="shared" si="23"/>
        <v>8.0622577482985491</v>
      </c>
      <c r="N149" s="22">
        <f t="shared" si="24"/>
        <v>7.0710678118654755</v>
      </c>
      <c r="O149" s="22">
        <f t="shared" si="25"/>
        <v>6.0827625302982193</v>
      </c>
      <c r="P149" s="22">
        <f t="shared" si="26"/>
        <v>5.0990195135927845</v>
      </c>
      <c r="Q149" s="22">
        <f t="shared" si="27"/>
        <v>4.1231056256176606</v>
      </c>
      <c r="R149" s="22">
        <f t="shared" si="28"/>
        <v>3.1622776601683795</v>
      </c>
      <c r="S149" s="22">
        <f t="shared" si="29"/>
        <v>2.2360679774997898</v>
      </c>
      <c r="T149" s="22">
        <f t="shared" si="30"/>
        <v>1.4142135623730951</v>
      </c>
      <c r="U149" s="22">
        <f t="shared" si="31"/>
        <v>1</v>
      </c>
      <c r="V149" s="22">
        <f t="shared" si="32"/>
        <v>8</v>
      </c>
      <c r="W149" s="22">
        <f t="shared" si="33"/>
        <v>7</v>
      </c>
      <c r="X149" s="22">
        <f t="shared" si="34"/>
        <v>6</v>
      </c>
      <c r="Y149" s="22">
        <f t="shared" si="35"/>
        <v>5</v>
      </c>
      <c r="Z149" s="22">
        <f t="shared" si="36"/>
        <v>4</v>
      </c>
      <c r="AA149" s="22">
        <f t="shared" si="37"/>
        <v>3</v>
      </c>
      <c r="AB149" s="22">
        <f t="shared" si="38"/>
        <v>2</v>
      </c>
      <c r="AC149" s="22">
        <f t="shared" si="39"/>
        <v>1</v>
      </c>
      <c r="AD149" s="22">
        <f t="shared" ref="AD149:AD156" si="40">SQRT((AD$121-$B149)^2+(AD$122-$C149)^2)</f>
        <v>0</v>
      </c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</row>
    <row r="150" spans="1:84" x14ac:dyDescent="0.2">
      <c r="A150">
        <v>28</v>
      </c>
      <c r="B150">
        <v>4</v>
      </c>
      <c r="C150">
        <v>1</v>
      </c>
      <c r="D150" s="21">
        <f t="shared" si="14"/>
        <v>3</v>
      </c>
      <c r="E150" s="22">
        <f t="shared" si="15"/>
        <v>3.1622776601683795</v>
      </c>
      <c r="F150" s="22">
        <f t="shared" si="16"/>
        <v>3.6055512754639891</v>
      </c>
      <c r="G150" s="22">
        <f t="shared" si="17"/>
        <v>4.2426406871192848</v>
      </c>
      <c r="H150" s="22">
        <f t="shared" si="18"/>
        <v>5</v>
      </c>
      <c r="I150" s="22">
        <f t="shared" si="19"/>
        <v>5.8309518948453007</v>
      </c>
      <c r="J150" s="22">
        <f t="shared" si="20"/>
        <v>6.7082039324993694</v>
      </c>
      <c r="K150" s="22">
        <f t="shared" si="21"/>
        <v>7.6157731058639087</v>
      </c>
      <c r="L150" s="22">
        <f t="shared" si="22"/>
        <v>8.5440037453175304</v>
      </c>
      <c r="M150" s="22">
        <f t="shared" si="23"/>
        <v>2</v>
      </c>
      <c r="N150" s="22">
        <f t="shared" si="24"/>
        <v>2.2360679774997898</v>
      </c>
      <c r="O150" s="22">
        <f t="shared" si="25"/>
        <v>2.8284271247461903</v>
      </c>
      <c r="P150" s="22">
        <f t="shared" si="26"/>
        <v>3.6055512754639891</v>
      </c>
      <c r="Q150" s="22">
        <f t="shared" si="27"/>
        <v>4.4721359549995796</v>
      </c>
      <c r="R150" s="22">
        <f t="shared" si="28"/>
        <v>5.3851648071345037</v>
      </c>
      <c r="S150" s="22">
        <f t="shared" si="29"/>
        <v>6.324555320336759</v>
      </c>
      <c r="T150" s="22">
        <f t="shared" si="30"/>
        <v>7.2801098892805181</v>
      </c>
      <c r="U150" s="22">
        <f t="shared" si="31"/>
        <v>8.2462112512353212</v>
      </c>
      <c r="V150" s="22">
        <f t="shared" si="32"/>
        <v>1</v>
      </c>
      <c r="W150" s="22">
        <f t="shared" si="33"/>
        <v>1.4142135623730951</v>
      </c>
      <c r="X150" s="22">
        <f t="shared" si="34"/>
        <v>2.2360679774997898</v>
      </c>
      <c r="Y150" s="22">
        <f t="shared" si="35"/>
        <v>3.1622776601683795</v>
      </c>
      <c r="Z150" s="22">
        <f t="shared" si="36"/>
        <v>4.1231056256176606</v>
      </c>
      <c r="AA150" s="22">
        <f t="shared" si="37"/>
        <v>5.0990195135927845</v>
      </c>
      <c r="AB150" s="22">
        <f t="shared" si="38"/>
        <v>6.0827625302982193</v>
      </c>
      <c r="AC150" s="22">
        <f t="shared" si="39"/>
        <v>7.0710678118654755</v>
      </c>
      <c r="AD150" s="22">
        <f t="shared" si="40"/>
        <v>8.0622577482985491</v>
      </c>
      <c r="AE150" s="22">
        <f t="shared" ref="AE150:AE156" si="41">SQRT((AE$121-$B150)^2+(AE$122-$C150)^2)</f>
        <v>0</v>
      </c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</row>
    <row r="151" spans="1:84" x14ac:dyDescent="0.2">
      <c r="A151">
        <v>29</v>
      </c>
      <c r="B151">
        <v>4</v>
      </c>
      <c r="C151">
        <v>2</v>
      </c>
      <c r="D151" s="21">
        <f t="shared" si="14"/>
        <v>3.1622776601683795</v>
      </c>
      <c r="E151" s="22">
        <f t="shared" si="15"/>
        <v>3</v>
      </c>
      <c r="F151" s="22">
        <f t="shared" si="16"/>
        <v>3.1622776601683795</v>
      </c>
      <c r="G151" s="22">
        <f t="shared" si="17"/>
        <v>3.6055512754639891</v>
      </c>
      <c r="H151" s="22">
        <f t="shared" si="18"/>
        <v>4.2426406871192848</v>
      </c>
      <c r="I151" s="22">
        <f t="shared" si="19"/>
        <v>5</v>
      </c>
      <c r="J151" s="22">
        <f t="shared" si="20"/>
        <v>5.8309518948453007</v>
      </c>
      <c r="K151" s="22">
        <f t="shared" si="21"/>
        <v>6.7082039324993694</v>
      </c>
      <c r="L151" s="22">
        <f t="shared" si="22"/>
        <v>7.6157731058639087</v>
      </c>
      <c r="M151" s="22">
        <f t="shared" si="23"/>
        <v>2.2360679774997898</v>
      </c>
      <c r="N151" s="22">
        <f t="shared" si="24"/>
        <v>2</v>
      </c>
      <c r="O151" s="22">
        <f t="shared" si="25"/>
        <v>2.2360679774997898</v>
      </c>
      <c r="P151" s="22">
        <f t="shared" si="26"/>
        <v>2.8284271247461903</v>
      </c>
      <c r="Q151" s="22">
        <f t="shared" si="27"/>
        <v>3.6055512754639891</v>
      </c>
      <c r="R151" s="22">
        <f t="shared" si="28"/>
        <v>4.4721359549995796</v>
      </c>
      <c r="S151" s="22">
        <f t="shared" si="29"/>
        <v>5.3851648071345037</v>
      </c>
      <c r="T151" s="22">
        <f t="shared" si="30"/>
        <v>6.324555320336759</v>
      </c>
      <c r="U151" s="22">
        <f t="shared" si="31"/>
        <v>7.2801098892805181</v>
      </c>
      <c r="V151" s="22">
        <f t="shared" si="32"/>
        <v>1.4142135623730951</v>
      </c>
      <c r="W151" s="22">
        <f t="shared" si="33"/>
        <v>1</v>
      </c>
      <c r="X151" s="22">
        <f t="shared" si="34"/>
        <v>1.4142135623730951</v>
      </c>
      <c r="Y151" s="22">
        <f t="shared" si="35"/>
        <v>2.2360679774997898</v>
      </c>
      <c r="Z151" s="22">
        <f t="shared" si="36"/>
        <v>3.1622776601683795</v>
      </c>
      <c r="AA151" s="22">
        <f t="shared" si="37"/>
        <v>4.1231056256176606</v>
      </c>
      <c r="AB151" s="22">
        <f t="shared" si="38"/>
        <v>5.0990195135927845</v>
      </c>
      <c r="AC151" s="22">
        <f t="shared" si="39"/>
        <v>6.0827625302982193</v>
      </c>
      <c r="AD151" s="22">
        <f t="shared" si="40"/>
        <v>7.0710678118654755</v>
      </c>
      <c r="AE151" s="22">
        <f t="shared" si="41"/>
        <v>1</v>
      </c>
      <c r="AF151" s="22">
        <f t="shared" ref="AF151:AF156" si="42">SQRT((AF$121-$B151)^2+(AF$122-$C151)^2)</f>
        <v>0</v>
      </c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</row>
    <row r="152" spans="1:84" x14ac:dyDescent="0.2">
      <c r="A152">
        <v>30</v>
      </c>
      <c r="B152">
        <v>4</v>
      </c>
      <c r="C152">
        <v>3</v>
      </c>
      <c r="D152" s="21">
        <f t="shared" si="14"/>
        <v>3.6055512754639891</v>
      </c>
      <c r="E152" s="22">
        <f t="shared" si="15"/>
        <v>3.1622776601683795</v>
      </c>
      <c r="F152" s="22">
        <f t="shared" si="16"/>
        <v>3</v>
      </c>
      <c r="G152" s="22">
        <f t="shared" si="17"/>
        <v>3.1622776601683795</v>
      </c>
      <c r="H152" s="22">
        <f t="shared" si="18"/>
        <v>3.6055512754639891</v>
      </c>
      <c r="I152" s="22">
        <f t="shared" si="19"/>
        <v>4.2426406871192848</v>
      </c>
      <c r="J152" s="22">
        <f t="shared" si="20"/>
        <v>5</v>
      </c>
      <c r="K152" s="22">
        <f t="shared" si="21"/>
        <v>5.8309518948453007</v>
      </c>
      <c r="L152" s="22">
        <f t="shared" si="22"/>
        <v>6.7082039324993694</v>
      </c>
      <c r="M152" s="22">
        <f t="shared" si="23"/>
        <v>2.8284271247461903</v>
      </c>
      <c r="N152" s="22">
        <f t="shared" si="24"/>
        <v>2.2360679774997898</v>
      </c>
      <c r="O152" s="22">
        <f t="shared" si="25"/>
        <v>2</v>
      </c>
      <c r="P152" s="22">
        <f t="shared" si="26"/>
        <v>2.2360679774997898</v>
      </c>
      <c r="Q152" s="22">
        <f t="shared" si="27"/>
        <v>2.8284271247461903</v>
      </c>
      <c r="R152" s="22">
        <f t="shared" si="28"/>
        <v>3.6055512754639891</v>
      </c>
      <c r="S152" s="22">
        <f t="shared" si="29"/>
        <v>4.4721359549995796</v>
      </c>
      <c r="T152" s="22">
        <f t="shared" si="30"/>
        <v>5.3851648071345037</v>
      </c>
      <c r="U152" s="22">
        <f t="shared" si="31"/>
        <v>6.324555320336759</v>
      </c>
      <c r="V152" s="22">
        <f t="shared" si="32"/>
        <v>2.2360679774997898</v>
      </c>
      <c r="W152" s="22">
        <f t="shared" si="33"/>
        <v>1.4142135623730951</v>
      </c>
      <c r="X152" s="22">
        <f t="shared" si="34"/>
        <v>1</v>
      </c>
      <c r="Y152" s="22">
        <f t="shared" si="35"/>
        <v>1.4142135623730951</v>
      </c>
      <c r="Z152" s="22">
        <f t="shared" si="36"/>
        <v>2.2360679774997898</v>
      </c>
      <c r="AA152" s="22">
        <f t="shared" si="37"/>
        <v>3.1622776601683795</v>
      </c>
      <c r="AB152" s="22">
        <f t="shared" si="38"/>
        <v>4.1231056256176606</v>
      </c>
      <c r="AC152" s="22">
        <f t="shared" si="39"/>
        <v>5.0990195135927845</v>
      </c>
      <c r="AD152" s="22">
        <f t="shared" si="40"/>
        <v>6.0827625302982193</v>
      </c>
      <c r="AE152" s="22">
        <f t="shared" si="41"/>
        <v>2</v>
      </c>
      <c r="AF152" s="22">
        <f t="shared" si="42"/>
        <v>1</v>
      </c>
      <c r="AG152" s="22">
        <f>SQRT((AG$121-$B152)^2+(AG$122-$C152)^2)</f>
        <v>0</v>
      </c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</row>
    <row r="153" spans="1:84" x14ac:dyDescent="0.2">
      <c r="A153">
        <v>31</v>
      </c>
      <c r="B153" s="2">
        <v>4</v>
      </c>
      <c r="C153" s="2">
        <v>4</v>
      </c>
      <c r="D153" s="21">
        <f t="shared" si="14"/>
        <v>4.2426406871192848</v>
      </c>
      <c r="E153" s="22">
        <f t="shared" si="15"/>
        <v>3.6055512754639891</v>
      </c>
      <c r="F153" s="22">
        <f t="shared" si="16"/>
        <v>3.1622776601683795</v>
      </c>
      <c r="G153" s="22">
        <f t="shared" si="17"/>
        <v>3</v>
      </c>
      <c r="H153" s="22">
        <f t="shared" si="18"/>
        <v>3.1622776601683795</v>
      </c>
      <c r="I153" s="22">
        <f t="shared" si="19"/>
        <v>3.6055512754639891</v>
      </c>
      <c r="J153" s="22">
        <f t="shared" si="20"/>
        <v>4.2426406871192848</v>
      </c>
      <c r="K153" s="22">
        <f t="shared" si="21"/>
        <v>5</v>
      </c>
      <c r="L153" s="22">
        <f t="shared" si="22"/>
        <v>5.8309518948453007</v>
      </c>
      <c r="M153" s="22">
        <f t="shared" si="23"/>
        <v>3.6055512754639891</v>
      </c>
      <c r="N153" s="22">
        <f t="shared" si="24"/>
        <v>2.8284271247461903</v>
      </c>
      <c r="O153" s="22">
        <f t="shared" si="25"/>
        <v>2.2360679774997898</v>
      </c>
      <c r="P153" s="22">
        <f t="shared" si="26"/>
        <v>2</v>
      </c>
      <c r="Q153" s="22">
        <f t="shared" si="27"/>
        <v>2.2360679774997898</v>
      </c>
      <c r="R153" s="22">
        <f t="shared" si="28"/>
        <v>2.8284271247461903</v>
      </c>
      <c r="S153" s="22">
        <f t="shared" si="29"/>
        <v>3.6055512754639891</v>
      </c>
      <c r="T153" s="22">
        <f t="shared" si="30"/>
        <v>4.4721359549995796</v>
      </c>
      <c r="U153" s="22">
        <f t="shared" si="31"/>
        <v>5.3851648071345037</v>
      </c>
      <c r="V153" s="22">
        <f t="shared" si="32"/>
        <v>3.1622776601683795</v>
      </c>
      <c r="W153" s="22">
        <f t="shared" si="33"/>
        <v>2.2360679774997898</v>
      </c>
      <c r="X153" s="22">
        <f t="shared" si="34"/>
        <v>1.4142135623730951</v>
      </c>
      <c r="Y153" s="22">
        <f t="shared" si="35"/>
        <v>1</v>
      </c>
      <c r="Z153" s="22">
        <f t="shared" si="36"/>
        <v>1.4142135623730951</v>
      </c>
      <c r="AA153" s="22">
        <f t="shared" si="37"/>
        <v>2.2360679774997898</v>
      </c>
      <c r="AB153" s="22">
        <f t="shared" si="38"/>
        <v>3.1622776601683795</v>
      </c>
      <c r="AC153" s="22">
        <f t="shared" si="39"/>
        <v>4.1231056256176606</v>
      </c>
      <c r="AD153" s="22">
        <f t="shared" si="40"/>
        <v>5.0990195135927845</v>
      </c>
      <c r="AE153" s="22">
        <f t="shared" si="41"/>
        <v>3</v>
      </c>
      <c r="AF153" s="22">
        <f t="shared" si="42"/>
        <v>2</v>
      </c>
      <c r="AG153" s="22">
        <f>SQRT((AG$121-$B153)^2+(AG$122-$C153)^2)</f>
        <v>1</v>
      </c>
      <c r="AH153" s="22">
        <f>SQRT((AH$121-$B153)^2+(AH$122-$C153)^2)</f>
        <v>0</v>
      </c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</row>
    <row r="154" spans="1:84" x14ac:dyDescent="0.2">
      <c r="A154">
        <v>32</v>
      </c>
      <c r="B154" s="2">
        <v>4</v>
      </c>
      <c r="C154" s="2">
        <v>5</v>
      </c>
      <c r="D154" s="21">
        <f t="shared" si="14"/>
        <v>5</v>
      </c>
      <c r="E154" s="22">
        <f t="shared" si="15"/>
        <v>4.2426406871192848</v>
      </c>
      <c r="F154" s="22">
        <f t="shared" si="16"/>
        <v>3.6055512754639891</v>
      </c>
      <c r="G154" s="22">
        <f t="shared" si="17"/>
        <v>3.1622776601683795</v>
      </c>
      <c r="H154" s="22">
        <f t="shared" si="18"/>
        <v>3</v>
      </c>
      <c r="I154" s="22">
        <f t="shared" si="19"/>
        <v>3.1622776601683795</v>
      </c>
      <c r="J154" s="22">
        <f t="shared" si="20"/>
        <v>3.6055512754639891</v>
      </c>
      <c r="K154" s="22">
        <f t="shared" si="21"/>
        <v>4.2426406871192848</v>
      </c>
      <c r="L154" s="22">
        <f t="shared" si="22"/>
        <v>5</v>
      </c>
      <c r="M154" s="22">
        <f t="shared" si="23"/>
        <v>4.4721359549995796</v>
      </c>
      <c r="N154" s="22">
        <f t="shared" si="24"/>
        <v>3.6055512754639891</v>
      </c>
      <c r="O154" s="22">
        <f t="shared" si="25"/>
        <v>2.8284271247461903</v>
      </c>
      <c r="P154" s="22">
        <f t="shared" si="26"/>
        <v>2.2360679774997898</v>
      </c>
      <c r="Q154" s="22">
        <f t="shared" si="27"/>
        <v>2</v>
      </c>
      <c r="R154" s="22">
        <f t="shared" si="28"/>
        <v>2.2360679774997898</v>
      </c>
      <c r="S154" s="22">
        <f t="shared" si="29"/>
        <v>2.8284271247461903</v>
      </c>
      <c r="T154" s="22">
        <f t="shared" si="30"/>
        <v>3.6055512754639891</v>
      </c>
      <c r="U154" s="22">
        <f t="shared" si="31"/>
        <v>4.4721359549995796</v>
      </c>
      <c r="V154" s="22">
        <f t="shared" si="32"/>
        <v>4.1231056256176606</v>
      </c>
      <c r="W154" s="22">
        <f t="shared" si="33"/>
        <v>3.1622776601683795</v>
      </c>
      <c r="X154" s="22">
        <f t="shared" si="34"/>
        <v>2.2360679774997898</v>
      </c>
      <c r="Y154" s="22">
        <f t="shared" si="35"/>
        <v>1.4142135623730951</v>
      </c>
      <c r="Z154" s="22">
        <f t="shared" si="36"/>
        <v>1</v>
      </c>
      <c r="AA154" s="22">
        <f t="shared" si="37"/>
        <v>1.4142135623730951</v>
      </c>
      <c r="AB154" s="22">
        <f t="shared" si="38"/>
        <v>2.2360679774997898</v>
      </c>
      <c r="AC154" s="22">
        <f t="shared" si="39"/>
        <v>3.1622776601683795</v>
      </c>
      <c r="AD154" s="22">
        <f t="shared" si="40"/>
        <v>4.1231056256176606</v>
      </c>
      <c r="AE154" s="22">
        <f t="shared" si="41"/>
        <v>4</v>
      </c>
      <c r="AF154" s="22">
        <f t="shared" si="42"/>
        <v>3</v>
      </c>
      <c r="AG154" s="22">
        <f>SQRT((AG$121-$B154)^2+(AG$122-$C154)^2)</f>
        <v>2</v>
      </c>
      <c r="AH154" s="22">
        <f>SQRT((AH$121-$B154)^2+(AH$122-$C154)^2)</f>
        <v>1</v>
      </c>
      <c r="AI154" s="22">
        <f>SQRT((AI$121-$B154)^2+(AI$122-$C154)^2)</f>
        <v>0</v>
      </c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</row>
    <row r="155" spans="1:84" x14ac:dyDescent="0.2">
      <c r="A155">
        <v>33</v>
      </c>
      <c r="B155" s="2">
        <v>4</v>
      </c>
      <c r="C155" s="2">
        <v>6</v>
      </c>
      <c r="D155" s="21">
        <f t="shared" ref="D155:D186" si="43">SQRT((D$121-$B155)^2+(D$122-$C155)^2)</f>
        <v>5.8309518948453007</v>
      </c>
      <c r="E155" s="22">
        <f t="shared" si="15"/>
        <v>5</v>
      </c>
      <c r="F155" s="22">
        <f t="shared" si="16"/>
        <v>4.2426406871192848</v>
      </c>
      <c r="G155" s="22">
        <f t="shared" si="17"/>
        <v>3.6055512754639891</v>
      </c>
      <c r="H155" s="22">
        <f t="shared" si="18"/>
        <v>3.1622776601683795</v>
      </c>
      <c r="I155" s="22">
        <f t="shared" si="19"/>
        <v>3</v>
      </c>
      <c r="J155" s="22">
        <f t="shared" si="20"/>
        <v>3.1622776601683795</v>
      </c>
      <c r="K155" s="22">
        <f t="shared" si="21"/>
        <v>3.6055512754639891</v>
      </c>
      <c r="L155" s="22">
        <f t="shared" si="22"/>
        <v>4.2426406871192848</v>
      </c>
      <c r="M155" s="22">
        <f t="shared" si="23"/>
        <v>5.3851648071345037</v>
      </c>
      <c r="N155" s="22">
        <f t="shared" si="24"/>
        <v>4.4721359549995796</v>
      </c>
      <c r="O155" s="22">
        <f t="shared" si="25"/>
        <v>3.6055512754639891</v>
      </c>
      <c r="P155" s="22">
        <f t="shared" si="26"/>
        <v>2.8284271247461903</v>
      </c>
      <c r="Q155" s="22">
        <f t="shared" si="27"/>
        <v>2.2360679774997898</v>
      </c>
      <c r="R155" s="22">
        <f t="shared" si="28"/>
        <v>2</v>
      </c>
      <c r="S155" s="22">
        <f t="shared" si="29"/>
        <v>2.2360679774997898</v>
      </c>
      <c r="T155" s="22">
        <f t="shared" si="30"/>
        <v>2.8284271247461903</v>
      </c>
      <c r="U155" s="22">
        <f t="shared" si="31"/>
        <v>3.6055512754639891</v>
      </c>
      <c r="V155" s="22">
        <f t="shared" si="32"/>
        <v>5.0990195135927845</v>
      </c>
      <c r="W155" s="22">
        <f t="shared" si="33"/>
        <v>4.1231056256176606</v>
      </c>
      <c r="X155" s="22">
        <f t="shared" si="34"/>
        <v>3.1622776601683795</v>
      </c>
      <c r="Y155" s="22">
        <f t="shared" si="35"/>
        <v>2.2360679774997898</v>
      </c>
      <c r="Z155" s="22">
        <f t="shared" si="36"/>
        <v>1.4142135623730951</v>
      </c>
      <c r="AA155" s="22">
        <f t="shared" si="37"/>
        <v>1</v>
      </c>
      <c r="AB155" s="22">
        <f t="shared" si="38"/>
        <v>1.4142135623730951</v>
      </c>
      <c r="AC155" s="22">
        <f t="shared" si="39"/>
        <v>2.2360679774997898</v>
      </c>
      <c r="AD155" s="22">
        <f t="shared" si="40"/>
        <v>3.1622776601683795</v>
      </c>
      <c r="AE155" s="22">
        <f t="shared" si="41"/>
        <v>5</v>
      </c>
      <c r="AF155" s="22">
        <f t="shared" si="42"/>
        <v>4</v>
      </c>
      <c r="AG155" s="22">
        <f>SQRT((AG$121-$B155)^2+(AG$122-$C155)^2)</f>
        <v>3</v>
      </c>
      <c r="AH155" s="22">
        <f>SQRT((AH$121-$B155)^2+(AH$122-$C155)^2)</f>
        <v>2</v>
      </c>
      <c r="AI155" s="22">
        <f>SQRT((AI$121-$B155)^2+(AI$122-$C155)^2)</f>
        <v>1</v>
      </c>
      <c r="AJ155" s="22">
        <f>SQRT((AJ$121-$B155)^2+(AJ$122-$C155)^2)</f>
        <v>0</v>
      </c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</row>
    <row r="156" spans="1:84" x14ac:dyDescent="0.2">
      <c r="A156">
        <v>34</v>
      </c>
      <c r="B156">
        <v>4</v>
      </c>
      <c r="C156">
        <v>7</v>
      </c>
      <c r="D156" s="21">
        <f t="shared" si="43"/>
        <v>6.7082039324993694</v>
      </c>
      <c r="E156" s="22">
        <f t="shared" si="15"/>
        <v>5.8309518948453007</v>
      </c>
      <c r="F156" s="22">
        <f t="shared" si="16"/>
        <v>5</v>
      </c>
      <c r="G156" s="22">
        <f t="shared" si="17"/>
        <v>4.2426406871192848</v>
      </c>
      <c r="H156" s="22">
        <f t="shared" si="18"/>
        <v>3.6055512754639891</v>
      </c>
      <c r="I156" s="22">
        <f t="shared" si="19"/>
        <v>3.1622776601683795</v>
      </c>
      <c r="J156" s="22">
        <f t="shared" si="20"/>
        <v>3</v>
      </c>
      <c r="K156" s="22">
        <f t="shared" si="21"/>
        <v>3.1622776601683795</v>
      </c>
      <c r="L156" s="22">
        <f t="shared" si="22"/>
        <v>3.6055512754639891</v>
      </c>
      <c r="M156" s="22">
        <f t="shared" si="23"/>
        <v>6.324555320336759</v>
      </c>
      <c r="N156" s="22">
        <f t="shared" si="24"/>
        <v>5.3851648071345037</v>
      </c>
      <c r="O156" s="22">
        <f t="shared" si="25"/>
        <v>4.4721359549995796</v>
      </c>
      <c r="P156" s="22">
        <f t="shared" si="26"/>
        <v>3.6055512754639891</v>
      </c>
      <c r="Q156" s="22">
        <f t="shared" si="27"/>
        <v>2.8284271247461903</v>
      </c>
      <c r="R156" s="22">
        <f t="shared" si="28"/>
        <v>2.2360679774997898</v>
      </c>
      <c r="S156" s="22">
        <f t="shared" si="29"/>
        <v>2</v>
      </c>
      <c r="T156" s="22">
        <f t="shared" si="30"/>
        <v>2.2360679774997898</v>
      </c>
      <c r="U156" s="22">
        <f t="shared" si="31"/>
        <v>2.8284271247461903</v>
      </c>
      <c r="V156" s="22">
        <f t="shared" si="32"/>
        <v>6.0827625302982193</v>
      </c>
      <c r="W156" s="22">
        <f t="shared" si="33"/>
        <v>5.0990195135927845</v>
      </c>
      <c r="X156" s="22">
        <f t="shared" si="34"/>
        <v>4.1231056256176606</v>
      </c>
      <c r="Y156" s="22">
        <f t="shared" si="35"/>
        <v>3.1622776601683795</v>
      </c>
      <c r="Z156" s="22">
        <f t="shared" si="36"/>
        <v>2.2360679774997898</v>
      </c>
      <c r="AA156" s="22">
        <f t="shared" si="37"/>
        <v>1.4142135623730951</v>
      </c>
      <c r="AB156" s="22">
        <f t="shared" si="38"/>
        <v>1</v>
      </c>
      <c r="AC156" s="22">
        <f t="shared" si="39"/>
        <v>1.4142135623730951</v>
      </c>
      <c r="AD156" s="22">
        <f t="shared" si="40"/>
        <v>2.2360679774997898</v>
      </c>
      <c r="AE156" s="22">
        <f t="shared" si="41"/>
        <v>6</v>
      </c>
      <c r="AF156" s="22">
        <f t="shared" si="42"/>
        <v>5</v>
      </c>
      <c r="AG156" s="22">
        <f>SQRT((AG$121-$B156)^2+(AG$122-$C156)^2)</f>
        <v>4</v>
      </c>
      <c r="AH156" s="22">
        <f>SQRT((AH$121-$B156)^2+(AH$122-$C156)^2)</f>
        <v>3</v>
      </c>
      <c r="AI156" s="22">
        <f>SQRT((AI$121-$B156)^2+(AI$122-$C156)^2)</f>
        <v>2</v>
      </c>
      <c r="AJ156" s="22">
        <f>SQRT((AJ$121-$B156)^2+(AJ$122-$C156)^2)</f>
        <v>1</v>
      </c>
      <c r="AK156" s="22">
        <f>SQRT((AK$121-$B156)^2+(AK$122-$C156)^2)</f>
        <v>0</v>
      </c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</row>
    <row r="157" spans="1:84" x14ac:dyDescent="0.2">
      <c r="A157">
        <v>35</v>
      </c>
      <c r="B157">
        <v>4</v>
      </c>
      <c r="C157">
        <v>8</v>
      </c>
      <c r="D157" s="21">
        <f t="shared" si="43"/>
        <v>7.6157731058639087</v>
      </c>
      <c r="E157" s="22">
        <f t="shared" ref="E157:AO160" si="44">SQRT((E$121-$B157)^2+(E$122-$C157)^2)</f>
        <v>6.7082039324993694</v>
      </c>
      <c r="F157" s="22">
        <f t="shared" si="44"/>
        <v>5.8309518948453007</v>
      </c>
      <c r="G157" s="22">
        <f t="shared" si="44"/>
        <v>5</v>
      </c>
      <c r="H157" s="22">
        <f t="shared" si="44"/>
        <v>4.2426406871192848</v>
      </c>
      <c r="I157" s="22">
        <f t="shared" si="44"/>
        <v>3.6055512754639891</v>
      </c>
      <c r="J157" s="22">
        <f t="shared" si="44"/>
        <v>3.1622776601683795</v>
      </c>
      <c r="K157" s="22">
        <f t="shared" si="44"/>
        <v>3</v>
      </c>
      <c r="L157" s="22">
        <f t="shared" si="44"/>
        <v>3.1622776601683795</v>
      </c>
      <c r="M157" s="22">
        <f t="shared" si="44"/>
        <v>7.2801098892805181</v>
      </c>
      <c r="N157" s="22">
        <f t="shared" si="44"/>
        <v>6.324555320336759</v>
      </c>
      <c r="O157" s="22">
        <f t="shared" si="44"/>
        <v>5.3851648071345037</v>
      </c>
      <c r="P157" s="22">
        <f t="shared" si="44"/>
        <v>4.4721359549995796</v>
      </c>
      <c r="Q157" s="22">
        <f t="shared" si="44"/>
        <v>3.6055512754639891</v>
      </c>
      <c r="R157" s="22">
        <f t="shared" si="44"/>
        <v>2.8284271247461903</v>
      </c>
      <c r="S157" s="22">
        <f t="shared" si="44"/>
        <v>2.2360679774997898</v>
      </c>
      <c r="T157" s="22">
        <f t="shared" si="44"/>
        <v>2</v>
      </c>
      <c r="U157" s="22">
        <f t="shared" si="44"/>
        <v>2.2360679774997898</v>
      </c>
      <c r="V157" s="22">
        <f t="shared" si="44"/>
        <v>7.0710678118654755</v>
      </c>
      <c r="W157" s="22">
        <f t="shared" si="44"/>
        <v>6.0827625302982193</v>
      </c>
      <c r="X157" s="22">
        <f t="shared" si="44"/>
        <v>5.0990195135927845</v>
      </c>
      <c r="Y157" s="22">
        <f t="shared" si="44"/>
        <v>4.1231056256176606</v>
      </c>
      <c r="Z157" s="22">
        <f t="shared" si="44"/>
        <v>3.1622776601683795</v>
      </c>
      <c r="AA157" s="22">
        <f t="shared" si="44"/>
        <v>2.2360679774997898</v>
      </c>
      <c r="AB157" s="22">
        <f t="shared" si="44"/>
        <v>1.4142135623730951</v>
      </c>
      <c r="AC157" s="22">
        <f t="shared" si="44"/>
        <v>1</v>
      </c>
      <c r="AD157" s="22">
        <f t="shared" si="44"/>
        <v>1.4142135623730951</v>
      </c>
      <c r="AE157" s="22">
        <f t="shared" si="44"/>
        <v>7</v>
      </c>
      <c r="AF157" s="22">
        <f t="shared" si="44"/>
        <v>6</v>
      </c>
      <c r="AG157" s="22">
        <f t="shared" si="44"/>
        <v>5</v>
      </c>
      <c r="AH157" s="22">
        <f t="shared" si="44"/>
        <v>4</v>
      </c>
      <c r="AI157" s="22">
        <f t="shared" si="44"/>
        <v>3</v>
      </c>
      <c r="AJ157" s="22">
        <f t="shared" si="44"/>
        <v>2</v>
      </c>
      <c r="AK157" s="22">
        <f t="shared" si="44"/>
        <v>1</v>
      </c>
      <c r="AL157" s="22">
        <f t="shared" si="44"/>
        <v>0</v>
      </c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</row>
    <row r="158" spans="1:84" x14ac:dyDescent="0.2">
      <c r="A158">
        <v>36</v>
      </c>
      <c r="B158">
        <v>4</v>
      </c>
      <c r="C158">
        <v>9</v>
      </c>
      <c r="D158" s="21">
        <f t="shared" si="43"/>
        <v>8.5440037453175304</v>
      </c>
      <c r="E158" s="22">
        <f t="shared" si="44"/>
        <v>7.6157731058639087</v>
      </c>
      <c r="F158" s="22">
        <f t="shared" si="44"/>
        <v>6.7082039324993694</v>
      </c>
      <c r="G158" s="22">
        <f t="shared" si="44"/>
        <v>5.8309518948453007</v>
      </c>
      <c r="H158" s="22">
        <f t="shared" si="44"/>
        <v>5</v>
      </c>
      <c r="I158" s="22">
        <f t="shared" si="44"/>
        <v>4.2426406871192848</v>
      </c>
      <c r="J158" s="22">
        <f t="shared" si="44"/>
        <v>3.6055512754639891</v>
      </c>
      <c r="K158" s="22">
        <f t="shared" si="44"/>
        <v>3.1622776601683795</v>
      </c>
      <c r="L158" s="22">
        <f t="shared" si="44"/>
        <v>3</v>
      </c>
      <c r="M158" s="22">
        <f t="shared" si="44"/>
        <v>8.2462112512353212</v>
      </c>
      <c r="N158" s="22">
        <f t="shared" si="44"/>
        <v>7.2801098892805181</v>
      </c>
      <c r="O158" s="22">
        <f t="shared" si="44"/>
        <v>6.324555320336759</v>
      </c>
      <c r="P158" s="22">
        <f t="shared" si="44"/>
        <v>5.3851648071345037</v>
      </c>
      <c r="Q158" s="22">
        <f t="shared" si="44"/>
        <v>4.4721359549995796</v>
      </c>
      <c r="R158" s="22">
        <f t="shared" si="44"/>
        <v>3.6055512754639891</v>
      </c>
      <c r="S158" s="22">
        <f t="shared" si="44"/>
        <v>2.8284271247461903</v>
      </c>
      <c r="T158" s="22">
        <f t="shared" si="44"/>
        <v>2.2360679774997898</v>
      </c>
      <c r="U158" s="22">
        <f t="shared" si="44"/>
        <v>2</v>
      </c>
      <c r="V158" s="22">
        <f t="shared" si="44"/>
        <v>8.0622577482985491</v>
      </c>
      <c r="W158" s="22">
        <f t="shared" si="44"/>
        <v>7.0710678118654755</v>
      </c>
      <c r="X158" s="22">
        <f t="shared" si="44"/>
        <v>6.0827625302982193</v>
      </c>
      <c r="Y158" s="22">
        <f t="shared" si="44"/>
        <v>5.0990195135927845</v>
      </c>
      <c r="Z158" s="22">
        <f t="shared" si="44"/>
        <v>4.1231056256176606</v>
      </c>
      <c r="AA158" s="22">
        <f t="shared" si="44"/>
        <v>3.1622776601683795</v>
      </c>
      <c r="AB158" s="22">
        <f t="shared" si="44"/>
        <v>2.2360679774997898</v>
      </c>
      <c r="AC158" s="22">
        <f t="shared" si="44"/>
        <v>1.4142135623730951</v>
      </c>
      <c r="AD158" s="22">
        <f t="shared" si="44"/>
        <v>1</v>
      </c>
      <c r="AE158" s="22">
        <f t="shared" si="44"/>
        <v>8</v>
      </c>
      <c r="AF158" s="22">
        <f t="shared" si="44"/>
        <v>7</v>
      </c>
      <c r="AG158" s="22">
        <f t="shared" si="44"/>
        <v>6</v>
      </c>
      <c r="AH158" s="22">
        <f t="shared" si="44"/>
        <v>5</v>
      </c>
      <c r="AI158" s="22">
        <f t="shared" si="44"/>
        <v>4</v>
      </c>
      <c r="AJ158" s="22">
        <f t="shared" si="44"/>
        <v>3</v>
      </c>
      <c r="AK158" s="22">
        <f t="shared" si="44"/>
        <v>2</v>
      </c>
      <c r="AL158" s="22">
        <f t="shared" si="44"/>
        <v>1</v>
      </c>
      <c r="AM158" s="22">
        <f t="shared" si="44"/>
        <v>0</v>
      </c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</row>
    <row r="159" spans="1:84" x14ac:dyDescent="0.2">
      <c r="A159">
        <v>37</v>
      </c>
      <c r="B159">
        <v>5</v>
      </c>
      <c r="C159">
        <v>1</v>
      </c>
      <c r="D159" s="21">
        <f t="shared" si="43"/>
        <v>4</v>
      </c>
      <c r="E159" s="22">
        <f t="shared" si="44"/>
        <v>4.1231056256176606</v>
      </c>
      <c r="F159" s="22">
        <f t="shared" si="44"/>
        <v>4.4721359549995796</v>
      </c>
      <c r="G159" s="22">
        <f t="shared" si="44"/>
        <v>5</v>
      </c>
      <c r="H159" s="22">
        <f t="shared" si="44"/>
        <v>5.6568542494923806</v>
      </c>
      <c r="I159" s="22">
        <f t="shared" si="44"/>
        <v>6.4031242374328485</v>
      </c>
      <c r="J159" s="22">
        <f t="shared" si="44"/>
        <v>7.2111025509279782</v>
      </c>
      <c r="K159" s="22">
        <f t="shared" si="44"/>
        <v>8.0622577482985491</v>
      </c>
      <c r="L159" s="22">
        <f t="shared" si="44"/>
        <v>8.9442719099991592</v>
      </c>
      <c r="M159" s="22">
        <f t="shared" si="44"/>
        <v>3</v>
      </c>
      <c r="N159" s="22">
        <f t="shared" si="44"/>
        <v>3.1622776601683795</v>
      </c>
      <c r="O159" s="22">
        <f t="shared" si="44"/>
        <v>3.6055512754639891</v>
      </c>
      <c r="P159" s="22">
        <f t="shared" si="44"/>
        <v>4.2426406871192848</v>
      </c>
      <c r="Q159" s="22">
        <f t="shared" si="44"/>
        <v>5</v>
      </c>
      <c r="R159" s="22">
        <f t="shared" si="44"/>
        <v>5.8309518948453007</v>
      </c>
      <c r="S159" s="22">
        <f t="shared" si="44"/>
        <v>6.7082039324993694</v>
      </c>
      <c r="T159" s="22">
        <f t="shared" si="44"/>
        <v>7.6157731058639087</v>
      </c>
      <c r="U159" s="22">
        <f t="shared" si="44"/>
        <v>8.5440037453175304</v>
      </c>
      <c r="V159" s="22">
        <f t="shared" si="44"/>
        <v>2</v>
      </c>
      <c r="W159" s="22">
        <f t="shared" si="44"/>
        <v>2.2360679774997898</v>
      </c>
      <c r="X159" s="22">
        <f t="shared" si="44"/>
        <v>2.8284271247461903</v>
      </c>
      <c r="Y159" s="22">
        <f t="shared" si="44"/>
        <v>3.6055512754639891</v>
      </c>
      <c r="Z159" s="22">
        <f t="shared" si="44"/>
        <v>4.4721359549995796</v>
      </c>
      <c r="AA159" s="22">
        <f t="shared" si="44"/>
        <v>5.3851648071345037</v>
      </c>
      <c r="AB159" s="22">
        <f t="shared" si="44"/>
        <v>6.324555320336759</v>
      </c>
      <c r="AC159" s="22">
        <f t="shared" si="44"/>
        <v>7.2801098892805181</v>
      </c>
      <c r="AD159" s="22">
        <f t="shared" si="44"/>
        <v>8.2462112512353212</v>
      </c>
      <c r="AE159" s="22">
        <f t="shared" si="44"/>
        <v>1</v>
      </c>
      <c r="AF159" s="22">
        <f t="shared" si="44"/>
        <v>1.4142135623730951</v>
      </c>
      <c r="AG159" s="22">
        <f t="shared" si="44"/>
        <v>2.2360679774997898</v>
      </c>
      <c r="AH159" s="22">
        <f t="shared" si="44"/>
        <v>3.1622776601683795</v>
      </c>
      <c r="AI159" s="22">
        <f t="shared" si="44"/>
        <v>4.1231056256176606</v>
      </c>
      <c r="AJ159" s="22">
        <f t="shared" si="44"/>
        <v>5.0990195135927845</v>
      </c>
      <c r="AK159" s="22">
        <f t="shared" si="44"/>
        <v>6.0827625302982193</v>
      </c>
      <c r="AL159" s="22">
        <f t="shared" si="44"/>
        <v>7.0710678118654755</v>
      </c>
      <c r="AM159" s="22">
        <f t="shared" si="44"/>
        <v>8.0622577482985491</v>
      </c>
      <c r="AN159" s="22">
        <f t="shared" si="44"/>
        <v>0</v>
      </c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</row>
    <row r="160" spans="1:84" x14ac:dyDescent="0.2">
      <c r="A160">
        <v>38</v>
      </c>
      <c r="B160">
        <v>5</v>
      </c>
      <c r="C160">
        <v>2</v>
      </c>
      <c r="D160" s="21">
        <f t="shared" si="43"/>
        <v>4.1231056256176606</v>
      </c>
      <c r="E160" s="22">
        <f t="shared" si="44"/>
        <v>4</v>
      </c>
      <c r="F160" s="22">
        <f t="shared" si="44"/>
        <v>4.1231056256176606</v>
      </c>
      <c r="G160" s="22">
        <f t="shared" si="44"/>
        <v>4.4721359549995796</v>
      </c>
      <c r="H160" s="22">
        <f t="shared" si="44"/>
        <v>5</v>
      </c>
      <c r="I160" s="22">
        <f t="shared" si="44"/>
        <v>5.6568542494923806</v>
      </c>
      <c r="J160" s="22">
        <f t="shared" si="44"/>
        <v>6.4031242374328485</v>
      </c>
      <c r="K160" s="22">
        <f t="shared" si="44"/>
        <v>7.2111025509279782</v>
      </c>
      <c r="L160" s="22">
        <f t="shared" si="44"/>
        <v>8.0622577482985491</v>
      </c>
      <c r="M160" s="22">
        <f t="shared" si="44"/>
        <v>3.1622776601683795</v>
      </c>
      <c r="N160" s="22">
        <f t="shared" si="44"/>
        <v>3</v>
      </c>
      <c r="O160" s="22">
        <f t="shared" si="44"/>
        <v>3.1622776601683795</v>
      </c>
      <c r="P160" s="22">
        <f t="shared" si="44"/>
        <v>3.6055512754639891</v>
      </c>
      <c r="Q160" s="22">
        <f t="shared" si="44"/>
        <v>4.2426406871192848</v>
      </c>
      <c r="R160" s="22">
        <f t="shared" si="44"/>
        <v>5</v>
      </c>
      <c r="S160" s="22">
        <f t="shared" si="44"/>
        <v>5.8309518948453007</v>
      </c>
      <c r="T160" s="22">
        <f t="shared" si="44"/>
        <v>6.7082039324993694</v>
      </c>
      <c r="U160" s="22">
        <f t="shared" si="44"/>
        <v>7.6157731058639087</v>
      </c>
      <c r="V160" s="22">
        <f t="shared" si="44"/>
        <v>2.2360679774997898</v>
      </c>
      <c r="W160" s="22">
        <f t="shared" si="44"/>
        <v>2</v>
      </c>
      <c r="X160" s="22">
        <f t="shared" si="44"/>
        <v>2.2360679774997898</v>
      </c>
      <c r="Y160" s="22">
        <f t="shared" si="44"/>
        <v>2.8284271247461903</v>
      </c>
      <c r="Z160" s="22">
        <f t="shared" si="44"/>
        <v>3.6055512754639891</v>
      </c>
      <c r="AA160" s="22">
        <f t="shared" si="44"/>
        <v>4.4721359549995796</v>
      </c>
      <c r="AB160" s="22">
        <f t="shared" si="44"/>
        <v>5.3851648071345037</v>
      </c>
      <c r="AC160" s="22">
        <f t="shared" si="44"/>
        <v>6.324555320336759</v>
      </c>
      <c r="AD160" s="22">
        <f t="shared" si="44"/>
        <v>7.2801098892805181</v>
      </c>
      <c r="AE160" s="22">
        <f t="shared" si="44"/>
        <v>1.4142135623730951</v>
      </c>
      <c r="AF160" s="22">
        <f t="shared" si="44"/>
        <v>1</v>
      </c>
      <c r="AG160" s="22">
        <f t="shared" si="44"/>
        <v>1.4142135623730951</v>
      </c>
      <c r="AH160" s="22">
        <f t="shared" si="44"/>
        <v>2.2360679774997898</v>
      </c>
      <c r="AI160" s="22">
        <f t="shared" si="44"/>
        <v>3.1622776601683795</v>
      </c>
      <c r="AJ160" s="22">
        <f t="shared" si="44"/>
        <v>4.1231056256176606</v>
      </c>
      <c r="AK160" s="22">
        <f t="shared" si="44"/>
        <v>5.0990195135927845</v>
      </c>
      <c r="AL160" s="22">
        <f t="shared" si="44"/>
        <v>6.0827625302982193</v>
      </c>
      <c r="AM160" s="22">
        <f t="shared" si="44"/>
        <v>7.0710678118654755</v>
      </c>
      <c r="AN160" s="22">
        <f t="shared" si="44"/>
        <v>1</v>
      </c>
      <c r="AO160" s="22">
        <f t="shared" si="44"/>
        <v>0</v>
      </c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</row>
    <row r="161" spans="1:84" x14ac:dyDescent="0.2">
      <c r="A161">
        <v>39</v>
      </c>
      <c r="B161">
        <v>5</v>
      </c>
      <c r="C161">
        <v>3</v>
      </c>
      <c r="D161" s="21">
        <f t="shared" si="43"/>
        <v>4.4721359549995796</v>
      </c>
      <c r="E161" s="22">
        <f t="shared" ref="E161:AS164" si="45">SQRT((E$121-$B161)^2+(E$122-$C161)^2)</f>
        <v>4.1231056256176606</v>
      </c>
      <c r="F161" s="22">
        <f t="shared" si="45"/>
        <v>4</v>
      </c>
      <c r="G161" s="22">
        <f t="shared" si="45"/>
        <v>4.1231056256176606</v>
      </c>
      <c r="H161" s="22">
        <f t="shared" si="45"/>
        <v>4.4721359549995796</v>
      </c>
      <c r="I161" s="22">
        <f t="shared" si="45"/>
        <v>5</v>
      </c>
      <c r="J161" s="22">
        <f t="shared" si="45"/>
        <v>5.6568542494923806</v>
      </c>
      <c r="K161" s="22">
        <f t="shared" si="45"/>
        <v>6.4031242374328485</v>
      </c>
      <c r="L161" s="22">
        <f t="shared" si="45"/>
        <v>7.2111025509279782</v>
      </c>
      <c r="M161" s="22">
        <f t="shared" si="45"/>
        <v>3.6055512754639891</v>
      </c>
      <c r="N161" s="22">
        <f t="shared" si="45"/>
        <v>3.1622776601683795</v>
      </c>
      <c r="O161" s="22">
        <f t="shared" si="45"/>
        <v>3</v>
      </c>
      <c r="P161" s="22">
        <f t="shared" si="45"/>
        <v>3.1622776601683795</v>
      </c>
      <c r="Q161" s="22">
        <f t="shared" si="45"/>
        <v>3.6055512754639891</v>
      </c>
      <c r="R161" s="22">
        <f t="shared" si="45"/>
        <v>4.2426406871192848</v>
      </c>
      <c r="S161" s="22">
        <f t="shared" si="45"/>
        <v>5</v>
      </c>
      <c r="T161" s="22">
        <f t="shared" si="45"/>
        <v>5.8309518948453007</v>
      </c>
      <c r="U161" s="22">
        <f t="shared" si="45"/>
        <v>6.7082039324993694</v>
      </c>
      <c r="V161" s="22">
        <f t="shared" si="45"/>
        <v>2.8284271247461903</v>
      </c>
      <c r="W161" s="22">
        <f t="shared" si="45"/>
        <v>2.2360679774997898</v>
      </c>
      <c r="X161" s="22">
        <f t="shared" si="45"/>
        <v>2</v>
      </c>
      <c r="Y161" s="22">
        <f t="shared" si="45"/>
        <v>2.2360679774997898</v>
      </c>
      <c r="Z161" s="22">
        <f t="shared" si="45"/>
        <v>2.8284271247461903</v>
      </c>
      <c r="AA161" s="22">
        <f t="shared" si="45"/>
        <v>3.6055512754639891</v>
      </c>
      <c r="AB161" s="22">
        <f t="shared" si="45"/>
        <v>4.4721359549995796</v>
      </c>
      <c r="AC161" s="22">
        <f t="shared" si="45"/>
        <v>5.3851648071345037</v>
      </c>
      <c r="AD161" s="22">
        <f t="shared" si="45"/>
        <v>6.324555320336759</v>
      </c>
      <c r="AE161" s="22">
        <f t="shared" si="45"/>
        <v>2.2360679774997898</v>
      </c>
      <c r="AF161" s="22">
        <f t="shared" si="45"/>
        <v>1.4142135623730951</v>
      </c>
      <c r="AG161" s="22">
        <f t="shared" si="45"/>
        <v>1</v>
      </c>
      <c r="AH161" s="22">
        <f t="shared" si="45"/>
        <v>1.4142135623730951</v>
      </c>
      <c r="AI161" s="22">
        <f t="shared" si="45"/>
        <v>2.2360679774997898</v>
      </c>
      <c r="AJ161" s="22">
        <f t="shared" si="45"/>
        <v>3.1622776601683795</v>
      </c>
      <c r="AK161" s="22">
        <f t="shared" si="45"/>
        <v>4.1231056256176606</v>
      </c>
      <c r="AL161" s="22">
        <f t="shared" si="45"/>
        <v>5.0990195135927845</v>
      </c>
      <c r="AM161" s="22">
        <f t="shared" si="45"/>
        <v>6.0827625302982193</v>
      </c>
      <c r="AN161" s="22">
        <f t="shared" si="45"/>
        <v>2</v>
      </c>
      <c r="AO161" s="22">
        <f t="shared" si="45"/>
        <v>1</v>
      </c>
      <c r="AP161" s="22">
        <f t="shared" si="45"/>
        <v>0</v>
      </c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</row>
    <row r="162" spans="1:84" x14ac:dyDescent="0.2">
      <c r="A162">
        <v>40</v>
      </c>
      <c r="B162" s="2">
        <v>5</v>
      </c>
      <c r="C162" s="2">
        <v>4</v>
      </c>
      <c r="D162" s="21">
        <f t="shared" si="43"/>
        <v>5</v>
      </c>
      <c r="E162" s="22">
        <f t="shared" si="45"/>
        <v>4.4721359549995796</v>
      </c>
      <c r="F162" s="22">
        <f t="shared" si="45"/>
        <v>4.1231056256176606</v>
      </c>
      <c r="G162" s="22">
        <f t="shared" si="45"/>
        <v>4</v>
      </c>
      <c r="H162" s="22">
        <f t="shared" si="45"/>
        <v>4.1231056256176606</v>
      </c>
      <c r="I162" s="22">
        <f t="shared" si="45"/>
        <v>4.4721359549995796</v>
      </c>
      <c r="J162" s="22">
        <f t="shared" si="45"/>
        <v>5</v>
      </c>
      <c r="K162" s="22">
        <f t="shared" si="45"/>
        <v>5.6568542494923806</v>
      </c>
      <c r="L162" s="22">
        <f t="shared" si="45"/>
        <v>6.4031242374328485</v>
      </c>
      <c r="M162" s="22">
        <f t="shared" si="45"/>
        <v>4.2426406871192848</v>
      </c>
      <c r="N162" s="22">
        <f t="shared" si="45"/>
        <v>3.6055512754639891</v>
      </c>
      <c r="O162" s="22">
        <f t="shared" si="45"/>
        <v>3.1622776601683795</v>
      </c>
      <c r="P162" s="22">
        <f t="shared" si="45"/>
        <v>3</v>
      </c>
      <c r="Q162" s="22">
        <f t="shared" si="45"/>
        <v>3.1622776601683795</v>
      </c>
      <c r="R162" s="22">
        <f t="shared" si="45"/>
        <v>3.6055512754639891</v>
      </c>
      <c r="S162" s="22">
        <f t="shared" si="45"/>
        <v>4.2426406871192848</v>
      </c>
      <c r="T162" s="22">
        <f t="shared" si="45"/>
        <v>5</v>
      </c>
      <c r="U162" s="22">
        <f t="shared" si="45"/>
        <v>5.8309518948453007</v>
      </c>
      <c r="V162" s="22">
        <f t="shared" si="45"/>
        <v>3.6055512754639891</v>
      </c>
      <c r="W162" s="22">
        <f t="shared" si="45"/>
        <v>2.8284271247461903</v>
      </c>
      <c r="X162" s="22">
        <f t="shared" si="45"/>
        <v>2.2360679774997898</v>
      </c>
      <c r="Y162" s="22">
        <f t="shared" si="45"/>
        <v>2</v>
      </c>
      <c r="Z162" s="22">
        <f t="shared" si="45"/>
        <v>2.2360679774997898</v>
      </c>
      <c r="AA162" s="22">
        <f t="shared" si="45"/>
        <v>2.8284271247461903</v>
      </c>
      <c r="AB162" s="22">
        <f t="shared" si="45"/>
        <v>3.6055512754639891</v>
      </c>
      <c r="AC162" s="22">
        <f t="shared" si="45"/>
        <v>4.4721359549995796</v>
      </c>
      <c r="AD162" s="22">
        <f t="shared" si="45"/>
        <v>5.3851648071345037</v>
      </c>
      <c r="AE162" s="22">
        <f t="shared" si="45"/>
        <v>3.1622776601683795</v>
      </c>
      <c r="AF162" s="22">
        <f t="shared" si="45"/>
        <v>2.2360679774997898</v>
      </c>
      <c r="AG162" s="22">
        <f t="shared" si="45"/>
        <v>1.4142135623730951</v>
      </c>
      <c r="AH162" s="22">
        <f t="shared" si="45"/>
        <v>1</v>
      </c>
      <c r="AI162" s="22">
        <f t="shared" si="45"/>
        <v>1.4142135623730951</v>
      </c>
      <c r="AJ162" s="22">
        <f t="shared" si="45"/>
        <v>2.2360679774997898</v>
      </c>
      <c r="AK162" s="22">
        <f t="shared" si="45"/>
        <v>3.1622776601683795</v>
      </c>
      <c r="AL162" s="22">
        <f t="shared" si="45"/>
        <v>4.1231056256176606</v>
      </c>
      <c r="AM162" s="22">
        <f t="shared" si="45"/>
        <v>5.0990195135927845</v>
      </c>
      <c r="AN162" s="22">
        <f t="shared" si="45"/>
        <v>3</v>
      </c>
      <c r="AO162" s="22">
        <f t="shared" si="45"/>
        <v>2</v>
      </c>
      <c r="AP162" s="22">
        <f t="shared" si="45"/>
        <v>1</v>
      </c>
      <c r="AQ162" s="22">
        <f t="shared" si="45"/>
        <v>0</v>
      </c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</row>
    <row r="163" spans="1:84" x14ac:dyDescent="0.2">
      <c r="A163">
        <v>41</v>
      </c>
      <c r="B163" s="2">
        <v>5</v>
      </c>
      <c r="C163" s="2">
        <v>5</v>
      </c>
      <c r="D163" s="21">
        <f t="shared" si="43"/>
        <v>5.6568542494923806</v>
      </c>
      <c r="E163" s="22">
        <f t="shared" si="45"/>
        <v>5</v>
      </c>
      <c r="F163" s="22">
        <f t="shared" si="45"/>
        <v>4.4721359549995796</v>
      </c>
      <c r="G163" s="22">
        <f t="shared" si="45"/>
        <v>4.1231056256176606</v>
      </c>
      <c r="H163" s="22">
        <f t="shared" si="45"/>
        <v>4</v>
      </c>
      <c r="I163" s="22">
        <f t="shared" si="45"/>
        <v>4.1231056256176606</v>
      </c>
      <c r="J163" s="22">
        <f t="shared" si="45"/>
        <v>4.4721359549995796</v>
      </c>
      <c r="K163" s="22">
        <f t="shared" si="45"/>
        <v>5</v>
      </c>
      <c r="L163" s="22">
        <f t="shared" si="45"/>
        <v>5.6568542494923806</v>
      </c>
      <c r="M163" s="22">
        <f t="shared" si="45"/>
        <v>5</v>
      </c>
      <c r="N163" s="22">
        <f t="shared" si="45"/>
        <v>4.2426406871192848</v>
      </c>
      <c r="O163" s="22">
        <f t="shared" si="45"/>
        <v>3.6055512754639891</v>
      </c>
      <c r="P163" s="22">
        <f t="shared" si="45"/>
        <v>3.1622776601683795</v>
      </c>
      <c r="Q163" s="22">
        <f t="shared" si="45"/>
        <v>3</v>
      </c>
      <c r="R163" s="22">
        <f t="shared" si="45"/>
        <v>3.1622776601683795</v>
      </c>
      <c r="S163" s="22">
        <f t="shared" si="45"/>
        <v>3.6055512754639891</v>
      </c>
      <c r="T163" s="22">
        <f t="shared" si="45"/>
        <v>4.2426406871192848</v>
      </c>
      <c r="U163" s="22">
        <f t="shared" si="45"/>
        <v>5</v>
      </c>
      <c r="V163" s="22">
        <f t="shared" si="45"/>
        <v>4.4721359549995796</v>
      </c>
      <c r="W163" s="22">
        <f t="shared" si="45"/>
        <v>3.6055512754639891</v>
      </c>
      <c r="X163" s="22">
        <f t="shared" si="45"/>
        <v>2.8284271247461903</v>
      </c>
      <c r="Y163" s="22">
        <f t="shared" si="45"/>
        <v>2.2360679774997898</v>
      </c>
      <c r="Z163" s="22">
        <f t="shared" si="45"/>
        <v>2</v>
      </c>
      <c r="AA163" s="22">
        <f t="shared" si="45"/>
        <v>2.2360679774997898</v>
      </c>
      <c r="AB163" s="22">
        <f t="shared" si="45"/>
        <v>2.8284271247461903</v>
      </c>
      <c r="AC163" s="22">
        <f t="shared" si="45"/>
        <v>3.6055512754639891</v>
      </c>
      <c r="AD163" s="22">
        <f t="shared" si="45"/>
        <v>4.4721359549995796</v>
      </c>
      <c r="AE163" s="22">
        <f t="shared" si="45"/>
        <v>4.1231056256176606</v>
      </c>
      <c r="AF163" s="22">
        <f t="shared" si="45"/>
        <v>3.1622776601683795</v>
      </c>
      <c r="AG163" s="22">
        <f t="shared" si="45"/>
        <v>2.2360679774997898</v>
      </c>
      <c r="AH163" s="22">
        <f t="shared" si="45"/>
        <v>1.4142135623730951</v>
      </c>
      <c r="AI163" s="22">
        <f t="shared" si="45"/>
        <v>1</v>
      </c>
      <c r="AJ163" s="22">
        <f t="shared" si="45"/>
        <v>1.4142135623730951</v>
      </c>
      <c r="AK163" s="22">
        <f t="shared" si="45"/>
        <v>2.2360679774997898</v>
      </c>
      <c r="AL163" s="22">
        <f t="shared" si="45"/>
        <v>3.1622776601683795</v>
      </c>
      <c r="AM163" s="22">
        <f t="shared" si="45"/>
        <v>4.1231056256176606</v>
      </c>
      <c r="AN163" s="22">
        <f t="shared" si="45"/>
        <v>4</v>
      </c>
      <c r="AO163" s="22">
        <f t="shared" si="45"/>
        <v>3</v>
      </c>
      <c r="AP163" s="22">
        <f t="shared" si="45"/>
        <v>2</v>
      </c>
      <c r="AQ163" s="22">
        <f t="shared" si="45"/>
        <v>1</v>
      </c>
      <c r="AR163" s="22">
        <f t="shared" si="45"/>
        <v>0</v>
      </c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</row>
    <row r="164" spans="1:84" x14ac:dyDescent="0.2">
      <c r="A164">
        <v>42</v>
      </c>
      <c r="B164" s="2">
        <v>5</v>
      </c>
      <c r="C164" s="2">
        <v>6</v>
      </c>
      <c r="D164" s="21">
        <f t="shared" si="43"/>
        <v>6.4031242374328485</v>
      </c>
      <c r="E164" s="22">
        <f t="shared" si="45"/>
        <v>5.6568542494923806</v>
      </c>
      <c r="F164" s="22">
        <f t="shared" si="45"/>
        <v>5</v>
      </c>
      <c r="G164" s="22">
        <f t="shared" si="45"/>
        <v>4.4721359549995796</v>
      </c>
      <c r="H164" s="22">
        <f t="shared" si="45"/>
        <v>4.1231056256176606</v>
      </c>
      <c r="I164" s="22">
        <f t="shared" si="45"/>
        <v>4</v>
      </c>
      <c r="J164" s="22">
        <f t="shared" si="45"/>
        <v>4.1231056256176606</v>
      </c>
      <c r="K164" s="22">
        <f t="shared" si="45"/>
        <v>4.4721359549995796</v>
      </c>
      <c r="L164" s="22">
        <f t="shared" si="45"/>
        <v>5</v>
      </c>
      <c r="M164" s="22">
        <f t="shared" si="45"/>
        <v>5.8309518948453007</v>
      </c>
      <c r="N164" s="22">
        <f t="shared" si="45"/>
        <v>5</v>
      </c>
      <c r="O164" s="22">
        <f t="shared" si="45"/>
        <v>4.2426406871192848</v>
      </c>
      <c r="P164" s="22">
        <f t="shared" si="45"/>
        <v>3.6055512754639891</v>
      </c>
      <c r="Q164" s="22">
        <f t="shared" si="45"/>
        <v>3.1622776601683795</v>
      </c>
      <c r="R164" s="22">
        <f t="shared" si="45"/>
        <v>3</v>
      </c>
      <c r="S164" s="22">
        <f t="shared" si="45"/>
        <v>3.1622776601683795</v>
      </c>
      <c r="T164" s="22">
        <f t="shared" si="45"/>
        <v>3.6055512754639891</v>
      </c>
      <c r="U164" s="22">
        <f t="shared" si="45"/>
        <v>4.2426406871192848</v>
      </c>
      <c r="V164" s="22">
        <f t="shared" si="45"/>
        <v>5.3851648071345037</v>
      </c>
      <c r="W164" s="22">
        <f t="shared" si="45"/>
        <v>4.4721359549995796</v>
      </c>
      <c r="X164" s="22">
        <f t="shared" si="45"/>
        <v>3.6055512754639891</v>
      </c>
      <c r="Y164" s="22">
        <f t="shared" si="45"/>
        <v>2.8284271247461903</v>
      </c>
      <c r="Z164" s="22">
        <f t="shared" si="45"/>
        <v>2.2360679774997898</v>
      </c>
      <c r="AA164" s="22">
        <f t="shared" si="45"/>
        <v>2</v>
      </c>
      <c r="AB164" s="22">
        <f t="shared" si="45"/>
        <v>2.2360679774997898</v>
      </c>
      <c r="AC164" s="22">
        <f t="shared" si="45"/>
        <v>2.8284271247461903</v>
      </c>
      <c r="AD164" s="22">
        <f t="shared" si="45"/>
        <v>3.6055512754639891</v>
      </c>
      <c r="AE164" s="22">
        <f t="shared" si="45"/>
        <v>5.0990195135927845</v>
      </c>
      <c r="AF164" s="22">
        <f t="shared" si="45"/>
        <v>4.1231056256176606</v>
      </c>
      <c r="AG164" s="22">
        <f t="shared" si="45"/>
        <v>3.1622776601683795</v>
      </c>
      <c r="AH164" s="22">
        <f t="shared" si="45"/>
        <v>2.2360679774997898</v>
      </c>
      <c r="AI164" s="22">
        <f t="shared" si="45"/>
        <v>1.4142135623730951</v>
      </c>
      <c r="AJ164" s="22">
        <f t="shared" si="45"/>
        <v>1</v>
      </c>
      <c r="AK164" s="22">
        <f t="shared" si="45"/>
        <v>1.4142135623730951</v>
      </c>
      <c r="AL164" s="22">
        <f t="shared" si="45"/>
        <v>2.2360679774997898</v>
      </c>
      <c r="AM164" s="22">
        <f t="shared" si="45"/>
        <v>3.1622776601683795</v>
      </c>
      <c r="AN164" s="22">
        <f t="shared" si="45"/>
        <v>5</v>
      </c>
      <c r="AO164" s="22">
        <f t="shared" si="45"/>
        <v>4</v>
      </c>
      <c r="AP164" s="22">
        <f t="shared" si="45"/>
        <v>3</v>
      </c>
      <c r="AQ164" s="22">
        <f t="shared" si="45"/>
        <v>2</v>
      </c>
      <c r="AR164" s="22">
        <f t="shared" si="45"/>
        <v>1</v>
      </c>
      <c r="AS164" s="22">
        <f t="shared" si="45"/>
        <v>0</v>
      </c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</row>
    <row r="165" spans="1:84" x14ac:dyDescent="0.2">
      <c r="A165">
        <v>43</v>
      </c>
      <c r="B165">
        <v>5</v>
      </c>
      <c r="C165">
        <v>7</v>
      </c>
      <c r="D165" s="21">
        <f t="shared" si="43"/>
        <v>7.2111025509279782</v>
      </c>
      <c r="E165" s="22">
        <f t="shared" ref="E165:AW168" si="46">SQRT((E$121-$B165)^2+(E$122-$C165)^2)</f>
        <v>6.4031242374328485</v>
      </c>
      <c r="F165" s="22">
        <f t="shared" si="46"/>
        <v>5.6568542494923806</v>
      </c>
      <c r="G165" s="22">
        <f t="shared" si="46"/>
        <v>5</v>
      </c>
      <c r="H165" s="22">
        <f t="shared" si="46"/>
        <v>4.4721359549995796</v>
      </c>
      <c r="I165" s="22">
        <f t="shared" si="46"/>
        <v>4.1231056256176606</v>
      </c>
      <c r="J165" s="22">
        <f t="shared" si="46"/>
        <v>4</v>
      </c>
      <c r="K165" s="22">
        <f t="shared" si="46"/>
        <v>4.1231056256176606</v>
      </c>
      <c r="L165" s="22">
        <f t="shared" si="46"/>
        <v>4.4721359549995796</v>
      </c>
      <c r="M165" s="22">
        <f t="shared" si="46"/>
        <v>6.7082039324993694</v>
      </c>
      <c r="N165" s="22">
        <f t="shared" si="46"/>
        <v>5.8309518948453007</v>
      </c>
      <c r="O165" s="22">
        <f t="shared" si="46"/>
        <v>5</v>
      </c>
      <c r="P165" s="22">
        <f t="shared" si="46"/>
        <v>4.2426406871192848</v>
      </c>
      <c r="Q165" s="22">
        <f t="shared" si="46"/>
        <v>3.6055512754639891</v>
      </c>
      <c r="R165" s="22">
        <f t="shared" si="46"/>
        <v>3.1622776601683795</v>
      </c>
      <c r="S165" s="22">
        <f t="shared" si="46"/>
        <v>3</v>
      </c>
      <c r="T165" s="22">
        <f t="shared" si="46"/>
        <v>3.1622776601683795</v>
      </c>
      <c r="U165" s="22">
        <f t="shared" si="46"/>
        <v>3.6055512754639891</v>
      </c>
      <c r="V165" s="22">
        <f t="shared" si="46"/>
        <v>6.324555320336759</v>
      </c>
      <c r="W165" s="22">
        <f t="shared" si="46"/>
        <v>5.3851648071345037</v>
      </c>
      <c r="X165" s="22">
        <f t="shared" si="46"/>
        <v>4.4721359549995796</v>
      </c>
      <c r="Y165" s="22">
        <f t="shared" si="46"/>
        <v>3.6055512754639891</v>
      </c>
      <c r="Z165" s="22">
        <f t="shared" si="46"/>
        <v>2.8284271247461903</v>
      </c>
      <c r="AA165" s="22">
        <f t="shared" si="46"/>
        <v>2.2360679774997898</v>
      </c>
      <c r="AB165" s="22">
        <f t="shared" si="46"/>
        <v>2</v>
      </c>
      <c r="AC165" s="22">
        <f t="shared" si="46"/>
        <v>2.2360679774997898</v>
      </c>
      <c r="AD165" s="22">
        <f t="shared" si="46"/>
        <v>2.8284271247461903</v>
      </c>
      <c r="AE165" s="22">
        <f t="shared" si="46"/>
        <v>6.0827625302982193</v>
      </c>
      <c r="AF165" s="22">
        <f t="shared" si="46"/>
        <v>5.0990195135927845</v>
      </c>
      <c r="AG165" s="22">
        <f t="shared" si="46"/>
        <v>4.1231056256176606</v>
      </c>
      <c r="AH165" s="22">
        <f t="shared" si="46"/>
        <v>3.1622776601683795</v>
      </c>
      <c r="AI165" s="22">
        <f t="shared" si="46"/>
        <v>2.2360679774997898</v>
      </c>
      <c r="AJ165" s="22">
        <f t="shared" si="46"/>
        <v>1.4142135623730951</v>
      </c>
      <c r="AK165" s="22">
        <f t="shared" si="46"/>
        <v>1</v>
      </c>
      <c r="AL165" s="22">
        <f t="shared" si="46"/>
        <v>1.4142135623730951</v>
      </c>
      <c r="AM165" s="22">
        <f t="shared" si="46"/>
        <v>2.2360679774997898</v>
      </c>
      <c r="AN165" s="22">
        <f t="shared" si="46"/>
        <v>6</v>
      </c>
      <c r="AO165" s="22">
        <f t="shared" si="46"/>
        <v>5</v>
      </c>
      <c r="AP165" s="22">
        <f t="shared" si="46"/>
        <v>4</v>
      </c>
      <c r="AQ165" s="22">
        <f t="shared" si="46"/>
        <v>3</v>
      </c>
      <c r="AR165" s="22">
        <f t="shared" si="46"/>
        <v>2</v>
      </c>
      <c r="AS165" s="22">
        <f t="shared" si="46"/>
        <v>1</v>
      </c>
      <c r="AT165" s="22">
        <f t="shared" si="46"/>
        <v>0</v>
      </c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</row>
    <row r="166" spans="1:84" x14ac:dyDescent="0.2">
      <c r="A166">
        <v>44</v>
      </c>
      <c r="B166">
        <v>5</v>
      </c>
      <c r="C166">
        <v>8</v>
      </c>
      <c r="D166" s="21">
        <f t="shared" si="43"/>
        <v>8.0622577482985491</v>
      </c>
      <c r="E166" s="22">
        <f t="shared" si="46"/>
        <v>7.2111025509279782</v>
      </c>
      <c r="F166" s="22">
        <f t="shared" si="46"/>
        <v>6.4031242374328485</v>
      </c>
      <c r="G166" s="22">
        <f t="shared" si="46"/>
        <v>5.6568542494923806</v>
      </c>
      <c r="H166" s="22">
        <f t="shared" si="46"/>
        <v>5</v>
      </c>
      <c r="I166" s="22">
        <f t="shared" si="46"/>
        <v>4.4721359549995796</v>
      </c>
      <c r="J166" s="22">
        <f t="shared" si="46"/>
        <v>4.1231056256176606</v>
      </c>
      <c r="K166" s="22">
        <f t="shared" si="46"/>
        <v>4</v>
      </c>
      <c r="L166" s="22">
        <f t="shared" si="46"/>
        <v>4.1231056256176606</v>
      </c>
      <c r="M166" s="22">
        <f t="shared" si="46"/>
        <v>7.6157731058639087</v>
      </c>
      <c r="N166" s="22">
        <f t="shared" si="46"/>
        <v>6.7082039324993694</v>
      </c>
      <c r="O166" s="22">
        <f t="shared" si="46"/>
        <v>5.8309518948453007</v>
      </c>
      <c r="P166" s="22">
        <f t="shared" si="46"/>
        <v>5</v>
      </c>
      <c r="Q166" s="22">
        <f t="shared" si="46"/>
        <v>4.2426406871192848</v>
      </c>
      <c r="R166" s="22">
        <f t="shared" si="46"/>
        <v>3.6055512754639891</v>
      </c>
      <c r="S166" s="22">
        <f t="shared" si="46"/>
        <v>3.1622776601683795</v>
      </c>
      <c r="T166" s="22">
        <f t="shared" si="46"/>
        <v>3</v>
      </c>
      <c r="U166" s="22">
        <f t="shared" si="46"/>
        <v>3.1622776601683795</v>
      </c>
      <c r="V166" s="22">
        <f t="shared" si="46"/>
        <v>7.2801098892805181</v>
      </c>
      <c r="W166" s="22">
        <f t="shared" si="46"/>
        <v>6.324555320336759</v>
      </c>
      <c r="X166" s="22">
        <f t="shared" si="46"/>
        <v>5.3851648071345037</v>
      </c>
      <c r="Y166" s="22">
        <f t="shared" si="46"/>
        <v>4.4721359549995796</v>
      </c>
      <c r="Z166" s="22">
        <f t="shared" si="46"/>
        <v>3.6055512754639891</v>
      </c>
      <c r="AA166" s="22">
        <f t="shared" si="46"/>
        <v>2.8284271247461903</v>
      </c>
      <c r="AB166" s="22">
        <f t="shared" si="46"/>
        <v>2.2360679774997898</v>
      </c>
      <c r="AC166" s="22">
        <f t="shared" si="46"/>
        <v>2</v>
      </c>
      <c r="AD166" s="22">
        <f t="shared" si="46"/>
        <v>2.2360679774997898</v>
      </c>
      <c r="AE166" s="22">
        <f t="shared" si="46"/>
        <v>7.0710678118654755</v>
      </c>
      <c r="AF166" s="22">
        <f t="shared" si="46"/>
        <v>6.0827625302982193</v>
      </c>
      <c r="AG166" s="22">
        <f t="shared" si="46"/>
        <v>5.0990195135927845</v>
      </c>
      <c r="AH166" s="22">
        <f t="shared" si="46"/>
        <v>4.1231056256176606</v>
      </c>
      <c r="AI166" s="22">
        <f t="shared" si="46"/>
        <v>3.1622776601683795</v>
      </c>
      <c r="AJ166" s="22">
        <f t="shared" si="46"/>
        <v>2.2360679774997898</v>
      </c>
      <c r="AK166" s="22">
        <f t="shared" si="46"/>
        <v>1.4142135623730951</v>
      </c>
      <c r="AL166" s="22">
        <f t="shared" si="46"/>
        <v>1</v>
      </c>
      <c r="AM166" s="22">
        <f t="shared" si="46"/>
        <v>1.4142135623730951</v>
      </c>
      <c r="AN166" s="22">
        <f t="shared" si="46"/>
        <v>7</v>
      </c>
      <c r="AO166" s="22">
        <f t="shared" si="46"/>
        <v>6</v>
      </c>
      <c r="AP166" s="22">
        <f t="shared" si="46"/>
        <v>5</v>
      </c>
      <c r="AQ166" s="22">
        <f t="shared" si="46"/>
        <v>4</v>
      </c>
      <c r="AR166" s="22">
        <f t="shared" si="46"/>
        <v>3</v>
      </c>
      <c r="AS166" s="22">
        <f t="shared" si="46"/>
        <v>2</v>
      </c>
      <c r="AT166" s="22">
        <f t="shared" si="46"/>
        <v>1</v>
      </c>
      <c r="AU166" s="22">
        <f t="shared" si="46"/>
        <v>0</v>
      </c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</row>
    <row r="167" spans="1:84" x14ac:dyDescent="0.2">
      <c r="A167">
        <v>45</v>
      </c>
      <c r="B167">
        <v>5</v>
      </c>
      <c r="C167">
        <v>9</v>
      </c>
      <c r="D167" s="21">
        <f t="shared" si="43"/>
        <v>8.9442719099991592</v>
      </c>
      <c r="E167" s="22">
        <f t="shared" si="46"/>
        <v>8.0622577482985491</v>
      </c>
      <c r="F167" s="22">
        <f t="shared" si="46"/>
        <v>7.2111025509279782</v>
      </c>
      <c r="G167" s="22">
        <f t="shared" si="46"/>
        <v>6.4031242374328485</v>
      </c>
      <c r="H167" s="22">
        <f t="shared" si="46"/>
        <v>5.6568542494923806</v>
      </c>
      <c r="I167" s="22">
        <f t="shared" si="46"/>
        <v>5</v>
      </c>
      <c r="J167" s="22">
        <f t="shared" si="46"/>
        <v>4.4721359549995796</v>
      </c>
      <c r="K167" s="22">
        <f t="shared" si="46"/>
        <v>4.1231056256176606</v>
      </c>
      <c r="L167" s="22">
        <f t="shared" si="46"/>
        <v>4</v>
      </c>
      <c r="M167" s="22">
        <f t="shared" si="46"/>
        <v>8.5440037453175304</v>
      </c>
      <c r="N167" s="22">
        <f t="shared" si="46"/>
        <v>7.6157731058639087</v>
      </c>
      <c r="O167" s="22">
        <f t="shared" si="46"/>
        <v>6.7082039324993694</v>
      </c>
      <c r="P167" s="22">
        <f t="shared" si="46"/>
        <v>5.8309518948453007</v>
      </c>
      <c r="Q167" s="22">
        <f t="shared" si="46"/>
        <v>5</v>
      </c>
      <c r="R167" s="22">
        <f t="shared" si="46"/>
        <v>4.2426406871192848</v>
      </c>
      <c r="S167" s="22">
        <f t="shared" si="46"/>
        <v>3.6055512754639891</v>
      </c>
      <c r="T167" s="22">
        <f t="shared" si="46"/>
        <v>3.1622776601683795</v>
      </c>
      <c r="U167" s="22">
        <f t="shared" si="46"/>
        <v>3</v>
      </c>
      <c r="V167" s="22">
        <f t="shared" si="46"/>
        <v>8.2462112512353212</v>
      </c>
      <c r="W167" s="22">
        <f t="shared" si="46"/>
        <v>7.2801098892805181</v>
      </c>
      <c r="X167" s="22">
        <f t="shared" si="46"/>
        <v>6.324555320336759</v>
      </c>
      <c r="Y167" s="22">
        <f t="shared" si="46"/>
        <v>5.3851648071345037</v>
      </c>
      <c r="Z167" s="22">
        <f t="shared" si="46"/>
        <v>4.4721359549995796</v>
      </c>
      <c r="AA167" s="22">
        <f t="shared" si="46"/>
        <v>3.6055512754639891</v>
      </c>
      <c r="AB167" s="22">
        <f t="shared" si="46"/>
        <v>2.8284271247461903</v>
      </c>
      <c r="AC167" s="22">
        <f t="shared" si="46"/>
        <v>2.2360679774997898</v>
      </c>
      <c r="AD167" s="22">
        <f t="shared" si="46"/>
        <v>2</v>
      </c>
      <c r="AE167" s="22">
        <f t="shared" si="46"/>
        <v>8.0622577482985491</v>
      </c>
      <c r="AF167" s="22">
        <f t="shared" si="46"/>
        <v>7.0710678118654755</v>
      </c>
      <c r="AG167" s="22">
        <f t="shared" si="46"/>
        <v>6.0827625302982193</v>
      </c>
      <c r="AH167" s="22">
        <f t="shared" si="46"/>
        <v>5.0990195135927845</v>
      </c>
      <c r="AI167" s="22">
        <f t="shared" si="46"/>
        <v>4.1231056256176606</v>
      </c>
      <c r="AJ167" s="22">
        <f t="shared" si="46"/>
        <v>3.1622776601683795</v>
      </c>
      <c r="AK167" s="22">
        <f t="shared" si="46"/>
        <v>2.2360679774997898</v>
      </c>
      <c r="AL167" s="22">
        <f t="shared" si="46"/>
        <v>1.4142135623730951</v>
      </c>
      <c r="AM167" s="22">
        <f t="shared" si="46"/>
        <v>1</v>
      </c>
      <c r="AN167" s="22">
        <f t="shared" si="46"/>
        <v>8</v>
      </c>
      <c r="AO167" s="22">
        <f t="shared" si="46"/>
        <v>7</v>
      </c>
      <c r="AP167" s="22">
        <f t="shared" si="46"/>
        <v>6</v>
      </c>
      <c r="AQ167" s="22">
        <f t="shared" si="46"/>
        <v>5</v>
      </c>
      <c r="AR167" s="22">
        <f t="shared" si="46"/>
        <v>4</v>
      </c>
      <c r="AS167" s="22">
        <f t="shared" si="46"/>
        <v>3</v>
      </c>
      <c r="AT167" s="22">
        <f t="shared" si="46"/>
        <v>2</v>
      </c>
      <c r="AU167" s="22">
        <f t="shared" si="46"/>
        <v>1</v>
      </c>
      <c r="AV167" s="22">
        <f>SQRT((AV$121-$B167)^2+(AV$122-$C167)^2)</f>
        <v>0</v>
      </c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</row>
    <row r="168" spans="1:84" x14ac:dyDescent="0.2">
      <c r="A168">
        <v>46</v>
      </c>
      <c r="B168">
        <v>6</v>
      </c>
      <c r="C168">
        <v>1</v>
      </c>
      <c r="D168" s="21">
        <f t="shared" si="43"/>
        <v>5</v>
      </c>
      <c r="E168" s="22">
        <f t="shared" si="46"/>
        <v>5.0990195135927845</v>
      </c>
      <c r="F168" s="22">
        <f t="shared" si="46"/>
        <v>5.3851648071345037</v>
      </c>
      <c r="G168" s="22">
        <f t="shared" si="46"/>
        <v>5.8309518948453007</v>
      </c>
      <c r="H168" s="22">
        <f t="shared" si="46"/>
        <v>6.4031242374328485</v>
      </c>
      <c r="I168" s="22">
        <f t="shared" si="46"/>
        <v>7.0710678118654755</v>
      </c>
      <c r="J168" s="22">
        <f t="shared" si="46"/>
        <v>7.810249675906654</v>
      </c>
      <c r="K168" s="22">
        <f t="shared" si="46"/>
        <v>8.6023252670426267</v>
      </c>
      <c r="L168" s="22">
        <f t="shared" si="46"/>
        <v>9.4339811320566032</v>
      </c>
      <c r="M168" s="22">
        <f t="shared" si="46"/>
        <v>4</v>
      </c>
      <c r="N168" s="22">
        <f t="shared" si="46"/>
        <v>4.1231056256176606</v>
      </c>
      <c r="O168" s="22">
        <f t="shared" si="46"/>
        <v>4.4721359549995796</v>
      </c>
      <c r="P168" s="22">
        <f t="shared" si="46"/>
        <v>5</v>
      </c>
      <c r="Q168" s="22">
        <f t="shared" si="46"/>
        <v>5.6568542494923806</v>
      </c>
      <c r="R168" s="22">
        <f t="shared" si="46"/>
        <v>6.4031242374328485</v>
      </c>
      <c r="S168" s="22">
        <f t="shared" si="46"/>
        <v>7.2111025509279782</v>
      </c>
      <c r="T168" s="22">
        <f t="shared" si="46"/>
        <v>8.0622577482985491</v>
      </c>
      <c r="U168" s="22">
        <f t="shared" si="46"/>
        <v>8.9442719099991592</v>
      </c>
      <c r="V168" s="22">
        <f t="shared" si="46"/>
        <v>3</v>
      </c>
      <c r="W168" s="22">
        <f t="shared" si="46"/>
        <v>3.1622776601683795</v>
      </c>
      <c r="X168" s="22">
        <f t="shared" si="46"/>
        <v>3.6055512754639891</v>
      </c>
      <c r="Y168" s="22">
        <f t="shared" si="46"/>
        <v>4.2426406871192848</v>
      </c>
      <c r="Z168" s="22">
        <f t="shared" si="46"/>
        <v>5</v>
      </c>
      <c r="AA168" s="22">
        <f t="shared" si="46"/>
        <v>5.8309518948453007</v>
      </c>
      <c r="AB168" s="22">
        <f t="shared" si="46"/>
        <v>6.7082039324993694</v>
      </c>
      <c r="AC168" s="22">
        <f t="shared" si="46"/>
        <v>7.6157731058639087</v>
      </c>
      <c r="AD168" s="22">
        <f t="shared" si="46"/>
        <v>8.5440037453175304</v>
      </c>
      <c r="AE168" s="22">
        <f t="shared" si="46"/>
        <v>2</v>
      </c>
      <c r="AF168" s="22">
        <f t="shared" si="46"/>
        <v>2.2360679774997898</v>
      </c>
      <c r="AG168" s="22">
        <f t="shared" si="46"/>
        <v>2.8284271247461903</v>
      </c>
      <c r="AH168" s="22">
        <f t="shared" si="46"/>
        <v>3.6055512754639891</v>
      </c>
      <c r="AI168" s="22">
        <f t="shared" si="46"/>
        <v>4.4721359549995796</v>
      </c>
      <c r="AJ168" s="22">
        <f t="shared" si="46"/>
        <v>5.3851648071345037</v>
      </c>
      <c r="AK168" s="22">
        <f t="shared" si="46"/>
        <v>6.324555320336759</v>
      </c>
      <c r="AL168" s="22">
        <f t="shared" si="46"/>
        <v>7.2801098892805181</v>
      </c>
      <c r="AM168" s="22">
        <f t="shared" si="46"/>
        <v>8.2462112512353212</v>
      </c>
      <c r="AN168" s="22">
        <f t="shared" si="46"/>
        <v>1</v>
      </c>
      <c r="AO168" s="22">
        <f t="shared" si="46"/>
        <v>1.4142135623730951</v>
      </c>
      <c r="AP168" s="22">
        <f t="shared" si="46"/>
        <v>2.2360679774997898</v>
      </c>
      <c r="AQ168" s="22">
        <f t="shared" si="46"/>
        <v>3.1622776601683795</v>
      </c>
      <c r="AR168" s="22">
        <f t="shared" si="46"/>
        <v>4.1231056256176606</v>
      </c>
      <c r="AS168" s="22">
        <f t="shared" si="46"/>
        <v>5.0990195135927845</v>
      </c>
      <c r="AT168" s="22">
        <f t="shared" si="46"/>
        <v>6.0827625302982193</v>
      </c>
      <c r="AU168" s="22">
        <f t="shared" si="46"/>
        <v>7.0710678118654755</v>
      </c>
      <c r="AV168" s="22">
        <f t="shared" si="46"/>
        <v>8.0622577482985491</v>
      </c>
      <c r="AW168" s="22">
        <f t="shared" si="46"/>
        <v>0</v>
      </c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</row>
    <row r="169" spans="1:84" x14ac:dyDescent="0.2">
      <c r="A169">
        <v>47</v>
      </c>
      <c r="B169">
        <v>6</v>
      </c>
      <c r="C169">
        <v>2</v>
      </c>
      <c r="D169" s="21">
        <f t="shared" si="43"/>
        <v>5.0990195135927845</v>
      </c>
      <c r="E169" s="22">
        <f t="shared" ref="E169:BA172" si="47">SQRT((E$121-$B169)^2+(E$122-$C169)^2)</f>
        <v>5</v>
      </c>
      <c r="F169" s="22">
        <f t="shared" si="47"/>
        <v>5.0990195135927845</v>
      </c>
      <c r="G169" s="22">
        <f t="shared" si="47"/>
        <v>5.3851648071345037</v>
      </c>
      <c r="H169" s="22">
        <f t="shared" si="47"/>
        <v>5.8309518948453007</v>
      </c>
      <c r="I169" s="22">
        <f t="shared" si="47"/>
        <v>6.4031242374328485</v>
      </c>
      <c r="J169" s="22">
        <f t="shared" si="47"/>
        <v>7.0710678118654755</v>
      </c>
      <c r="K169" s="22">
        <f t="shared" si="47"/>
        <v>7.810249675906654</v>
      </c>
      <c r="L169" s="22">
        <f t="shared" si="47"/>
        <v>8.6023252670426267</v>
      </c>
      <c r="M169" s="22">
        <f t="shared" si="47"/>
        <v>4.1231056256176606</v>
      </c>
      <c r="N169" s="22">
        <f t="shared" si="47"/>
        <v>4</v>
      </c>
      <c r="O169" s="22">
        <f t="shared" si="47"/>
        <v>4.1231056256176606</v>
      </c>
      <c r="P169" s="22">
        <f t="shared" si="47"/>
        <v>4.4721359549995796</v>
      </c>
      <c r="Q169" s="22">
        <f t="shared" si="47"/>
        <v>5</v>
      </c>
      <c r="R169" s="22">
        <f t="shared" si="47"/>
        <v>5.6568542494923806</v>
      </c>
      <c r="S169" s="22">
        <f t="shared" si="47"/>
        <v>6.4031242374328485</v>
      </c>
      <c r="T169" s="22">
        <f t="shared" si="47"/>
        <v>7.2111025509279782</v>
      </c>
      <c r="U169" s="22">
        <f t="shared" si="47"/>
        <v>8.0622577482985491</v>
      </c>
      <c r="V169" s="22">
        <f t="shared" si="47"/>
        <v>3.1622776601683795</v>
      </c>
      <c r="W169" s="22">
        <f t="shared" si="47"/>
        <v>3</v>
      </c>
      <c r="X169" s="22">
        <f t="shared" si="47"/>
        <v>3.1622776601683795</v>
      </c>
      <c r="Y169" s="22">
        <f t="shared" si="47"/>
        <v>3.6055512754639891</v>
      </c>
      <c r="Z169" s="22">
        <f t="shared" si="47"/>
        <v>4.2426406871192848</v>
      </c>
      <c r="AA169" s="22">
        <f t="shared" si="47"/>
        <v>5</v>
      </c>
      <c r="AB169" s="22">
        <f t="shared" si="47"/>
        <v>5.8309518948453007</v>
      </c>
      <c r="AC169" s="22">
        <f t="shared" si="47"/>
        <v>6.7082039324993694</v>
      </c>
      <c r="AD169" s="22">
        <f t="shared" si="47"/>
        <v>7.6157731058639087</v>
      </c>
      <c r="AE169" s="22">
        <f t="shared" si="47"/>
        <v>2.2360679774997898</v>
      </c>
      <c r="AF169" s="22">
        <f t="shared" si="47"/>
        <v>2</v>
      </c>
      <c r="AG169" s="22">
        <f t="shared" si="47"/>
        <v>2.2360679774997898</v>
      </c>
      <c r="AH169" s="22">
        <f t="shared" si="47"/>
        <v>2.8284271247461903</v>
      </c>
      <c r="AI169" s="22">
        <f t="shared" si="47"/>
        <v>3.6055512754639891</v>
      </c>
      <c r="AJ169" s="22">
        <f t="shared" si="47"/>
        <v>4.4721359549995796</v>
      </c>
      <c r="AK169" s="22">
        <f t="shared" si="47"/>
        <v>5.3851648071345037</v>
      </c>
      <c r="AL169" s="22">
        <f t="shared" si="47"/>
        <v>6.324555320336759</v>
      </c>
      <c r="AM169" s="22">
        <f t="shared" si="47"/>
        <v>7.2801098892805181</v>
      </c>
      <c r="AN169" s="22">
        <f t="shared" si="47"/>
        <v>1.4142135623730951</v>
      </c>
      <c r="AO169" s="22">
        <f t="shared" si="47"/>
        <v>1</v>
      </c>
      <c r="AP169" s="22">
        <f t="shared" si="47"/>
        <v>1.4142135623730951</v>
      </c>
      <c r="AQ169" s="22">
        <f t="shared" si="47"/>
        <v>2.2360679774997898</v>
      </c>
      <c r="AR169" s="22">
        <f t="shared" si="47"/>
        <v>3.1622776601683795</v>
      </c>
      <c r="AS169" s="22">
        <f t="shared" si="47"/>
        <v>4.1231056256176606</v>
      </c>
      <c r="AT169" s="22">
        <f t="shared" si="47"/>
        <v>5.0990195135927845</v>
      </c>
      <c r="AU169" s="22">
        <f t="shared" si="47"/>
        <v>6.0827625302982193</v>
      </c>
      <c r="AV169" s="22">
        <f t="shared" si="47"/>
        <v>7.0710678118654755</v>
      </c>
      <c r="AW169" s="22">
        <f t="shared" si="47"/>
        <v>1</v>
      </c>
      <c r="AX169" s="22">
        <f t="shared" si="47"/>
        <v>0</v>
      </c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</row>
    <row r="170" spans="1:84" x14ac:dyDescent="0.2">
      <c r="A170">
        <v>48</v>
      </c>
      <c r="B170">
        <v>6</v>
      </c>
      <c r="C170">
        <v>3</v>
      </c>
      <c r="D170" s="21">
        <f t="shared" si="43"/>
        <v>5.3851648071345037</v>
      </c>
      <c r="E170" s="22">
        <f t="shared" si="47"/>
        <v>5.0990195135927845</v>
      </c>
      <c r="F170" s="22">
        <f t="shared" si="47"/>
        <v>5</v>
      </c>
      <c r="G170" s="22">
        <f t="shared" si="47"/>
        <v>5.0990195135927845</v>
      </c>
      <c r="H170" s="22">
        <f t="shared" si="47"/>
        <v>5.3851648071345037</v>
      </c>
      <c r="I170" s="22">
        <f t="shared" si="47"/>
        <v>5.8309518948453007</v>
      </c>
      <c r="J170" s="22">
        <f t="shared" si="47"/>
        <v>6.4031242374328485</v>
      </c>
      <c r="K170" s="22">
        <f t="shared" si="47"/>
        <v>7.0710678118654755</v>
      </c>
      <c r="L170" s="22">
        <f t="shared" si="47"/>
        <v>7.810249675906654</v>
      </c>
      <c r="M170" s="22">
        <f t="shared" si="47"/>
        <v>4.4721359549995796</v>
      </c>
      <c r="N170" s="22">
        <f t="shared" si="47"/>
        <v>4.1231056256176606</v>
      </c>
      <c r="O170" s="22">
        <f t="shared" si="47"/>
        <v>4</v>
      </c>
      <c r="P170" s="22">
        <f t="shared" si="47"/>
        <v>4.1231056256176606</v>
      </c>
      <c r="Q170" s="22">
        <f t="shared" si="47"/>
        <v>4.4721359549995796</v>
      </c>
      <c r="R170" s="22">
        <f t="shared" si="47"/>
        <v>5</v>
      </c>
      <c r="S170" s="22">
        <f t="shared" si="47"/>
        <v>5.6568542494923806</v>
      </c>
      <c r="T170" s="22">
        <f t="shared" si="47"/>
        <v>6.4031242374328485</v>
      </c>
      <c r="U170" s="22">
        <f t="shared" si="47"/>
        <v>7.2111025509279782</v>
      </c>
      <c r="V170" s="22">
        <f t="shared" si="47"/>
        <v>3.6055512754639891</v>
      </c>
      <c r="W170" s="22">
        <f t="shared" si="47"/>
        <v>3.1622776601683795</v>
      </c>
      <c r="X170" s="22">
        <f t="shared" si="47"/>
        <v>3</v>
      </c>
      <c r="Y170" s="22">
        <f t="shared" si="47"/>
        <v>3.1622776601683795</v>
      </c>
      <c r="Z170" s="22">
        <f t="shared" si="47"/>
        <v>3.6055512754639891</v>
      </c>
      <c r="AA170" s="22">
        <f t="shared" si="47"/>
        <v>4.2426406871192848</v>
      </c>
      <c r="AB170" s="22">
        <f t="shared" si="47"/>
        <v>5</v>
      </c>
      <c r="AC170" s="22">
        <f t="shared" si="47"/>
        <v>5.8309518948453007</v>
      </c>
      <c r="AD170" s="22">
        <f t="shared" si="47"/>
        <v>6.7082039324993694</v>
      </c>
      <c r="AE170" s="22">
        <f t="shared" si="47"/>
        <v>2.8284271247461903</v>
      </c>
      <c r="AF170" s="22">
        <f t="shared" si="47"/>
        <v>2.2360679774997898</v>
      </c>
      <c r="AG170" s="22">
        <f t="shared" si="47"/>
        <v>2</v>
      </c>
      <c r="AH170" s="22">
        <f t="shared" si="47"/>
        <v>2.2360679774997898</v>
      </c>
      <c r="AI170" s="22">
        <f t="shared" si="47"/>
        <v>2.8284271247461903</v>
      </c>
      <c r="AJ170" s="22">
        <f t="shared" si="47"/>
        <v>3.6055512754639891</v>
      </c>
      <c r="AK170" s="22">
        <f t="shared" si="47"/>
        <v>4.4721359549995796</v>
      </c>
      <c r="AL170" s="22">
        <f t="shared" si="47"/>
        <v>5.3851648071345037</v>
      </c>
      <c r="AM170" s="22">
        <f t="shared" si="47"/>
        <v>6.324555320336759</v>
      </c>
      <c r="AN170" s="22">
        <f t="shared" si="47"/>
        <v>2.2360679774997898</v>
      </c>
      <c r="AO170" s="22">
        <f t="shared" si="47"/>
        <v>1.4142135623730951</v>
      </c>
      <c r="AP170" s="22">
        <f t="shared" si="47"/>
        <v>1</v>
      </c>
      <c r="AQ170" s="22">
        <f t="shared" si="47"/>
        <v>1.4142135623730951</v>
      </c>
      <c r="AR170" s="22">
        <f t="shared" si="47"/>
        <v>2.2360679774997898</v>
      </c>
      <c r="AS170" s="22">
        <f t="shared" si="47"/>
        <v>3.1622776601683795</v>
      </c>
      <c r="AT170" s="22">
        <f t="shared" si="47"/>
        <v>4.1231056256176606</v>
      </c>
      <c r="AU170" s="22">
        <f t="shared" si="47"/>
        <v>5.0990195135927845</v>
      </c>
      <c r="AV170" s="22">
        <f t="shared" si="47"/>
        <v>6.0827625302982193</v>
      </c>
      <c r="AW170" s="22">
        <f t="shared" si="47"/>
        <v>2</v>
      </c>
      <c r="AX170" s="22">
        <f t="shared" si="47"/>
        <v>1</v>
      </c>
      <c r="AY170" s="22">
        <f t="shared" si="47"/>
        <v>0</v>
      </c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</row>
    <row r="171" spans="1:84" x14ac:dyDescent="0.2">
      <c r="A171">
        <v>49</v>
      </c>
      <c r="B171" s="2">
        <v>6</v>
      </c>
      <c r="C171" s="2">
        <v>4</v>
      </c>
      <c r="D171" s="21">
        <f t="shared" si="43"/>
        <v>5.8309518948453007</v>
      </c>
      <c r="E171" s="22">
        <f t="shared" si="47"/>
        <v>5.3851648071345037</v>
      </c>
      <c r="F171" s="22">
        <f t="shared" si="47"/>
        <v>5.0990195135927845</v>
      </c>
      <c r="G171" s="22">
        <f t="shared" si="47"/>
        <v>5</v>
      </c>
      <c r="H171" s="22">
        <f t="shared" si="47"/>
        <v>5.0990195135927845</v>
      </c>
      <c r="I171" s="22">
        <f t="shared" si="47"/>
        <v>5.3851648071345037</v>
      </c>
      <c r="J171" s="22">
        <f t="shared" si="47"/>
        <v>5.8309518948453007</v>
      </c>
      <c r="K171" s="22">
        <f t="shared" si="47"/>
        <v>6.4031242374328485</v>
      </c>
      <c r="L171" s="22">
        <f t="shared" si="47"/>
        <v>7.0710678118654755</v>
      </c>
      <c r="M171" s="22">
        <f t="shared" si="47"/>
        <v>5</v>
      </c>
      <c r="N171" s="22">
        <f t="shared" si="47"/>
        <v>4.4721359549995796</v>
      </c>
      <c r="O171" s="22">
        <f t="shared" si="47"/>
        <v>4.1231056256176606</v>
      </c>
      <c r="P171" s="22">
        <f t="shared" si="47"/>
        <v>4</v>
      </c>
      <c r="Q171" s="22">
        <f t="shared" si="47"/>
        <v>4.1231056256176606</v>
      </c>
      <c r="R171" s="22">
        <f t="shared" si="47"/>
        <v>4.4721359549995796</v>
      </c>
      <c r="S171" s="22">
        <f t="shared" si="47"/>
        <v>5</v>
      </c>
      <c r="T171" s="22">
        <f t="shared" si="47"/>
        <v>5.6568542494923806</v>
      </c>
      <c r="U171" s="22">
        <f t="shared" si="47"/>
        <v>6.4031242374328485</v>
      </c>
      <c r="V171" s="22">
        <f t="shared" si="47"/>
        <v>4.2426406871192848</v>
      </c>
      <c r="W171" s="22">
        <f t="shared" si="47"/>
        <v>3.6055512754639891</v>
      </c>
      <c r="X171" s="22">
        <f t="shared" si="47"/>
        <v>3.1622776601683795</v>
      </c>
      <c r="Y171" s="22">
        <f t="shared" si="47"/>
        <v>3</v>
      </c>
      <c r="Z171" s="22">
        <f t="shared" si="47"/>
        <v>3.1622776601683795</v>
      </c>
      <c r="AA171" s="22">
        <f t="shared" si="47"/>
        <v>3.6055512754639891</v>
      </c>
      <c r="AB171" s="22">
        <f t="shared" si="47"/>
        <v>4.2426406871192848</v>
      </c>
      <c r="AC171" s="22">
        <f t="shared" si="47"/>
        <v>5</v>
      </c>
      <c r="AD171" s="22">
        <f t="shared" si="47"/>
        <v>5.8309518948453007</v>
      </c>
      <c r="AE171" s="22">
        <f t="shared" si="47"/>
        <v>3.6055512754639891</v>
      </c>
      <c r="AF171" s="22">
        <f t="shared" si="47"/>
        <v>2.8284271247461903</v>
      </c>
      <c r="AG171" s="22">
        <f t="shared" si="47"/>
        <v>2.2360679774997898</v>
      </c>
      <c r="AH171" s="22">
        <f t="shared" si="47"/>
        <v>2</v>
      </c>
      <c r="AI171" s="22">
        <f t="shared" si="47"/>
        <v>2.2360679774997898</v>
      </c>
      <c r="AJ171" s="22">
        <f t="shared" si="47"/>
        <v>2.8284271247461903</v>
      </c>
      <c r="AK171" s="22">
        <f t="shared" si="47"/>
        <v>3.6055512754639891</v>
      </c>
      <c r="AL171" s="22">
        <f t="shared" si="47"/>
        <v>4.4721359549995796</v>
      </c>
      <c r="AM171" s="22">
        <f t="shared" si="47"/>
        <v>5.3851648071345037</v>
      </c>
      <c r="AN171" s="22">
        <f t="shared" si="47"/>
        <v>3.1622776601683795</v>
      </c>
      <c r="AO171" s="22">
        <f t="shared" si="47"/>
        <v>2.2360679774997898</v>
      </c>
      <c r="AP171" s="22">
        <f t="shared" si="47"/>
        <v>1.4142135623730951</v>
      </c>
      <c r="AQ171" s="22">
        <f t="shared" si="47"/>
        <v>1</v>
      </c>
      <c r="AR171" s="22">
        <f t="shared" si="47"/>
        <v>1.4142135623730951</v>
      </c>
      <c r="AS171" s="22">
        <f t="shared" si="47"/>
        <v>2.2360679774997898</v>
      </c>
      <c r="AT171" s="22">
        <f t="shared" si="47"/>
        <v>3.1622776601683795</v>
      </c>
      <c r="AU171" s="22">
        <f t="shared" si="47"/>
        <v>4.1231056256176606</v>
      </c>
      <c r="AV171" s="22">
        <f t="shared" si="47"/>
        <v>5.0990195135927845</v>
      </c>
      <c r="AW171" s="22">
        <f t="shared" si="47"/>
        <v>3</v>
      </c>
      <c r="AX171" s="22">
        <f t="shared" si="47"/>
        <v>2</v>
      </c>
      <c r="AY171" s="22">
        <f t="shared" si="47"/>
        <v>1</v>
      </c>
      <c r="AZ171" s="22">
        <f t="shared" si="47"/>
        <v>0</v>
      </c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</row>
    <row r="172" spans="1:84" x14ac:dyDescent="0.2">
      <c r="A172">
        <v>50</v>
      </c>
      <c r="B172" s="2">
        <v>6</v>
      </c>
      <c r="C172" s="2">
        <v>5</v>
      </c>
      <c r="D172" s="21">
        <f t="shared" si="43"/>
        <v>6.4031242374328485</v>
      </c>
      <c r="E172" s="22">
        <f t="shared" si="47"/>
        <v>5.8309518948453007</v>
      </c>
      <c r="F172" s="22">
        <f t="shared" si="47"/>
        <v>5.3851648071345037</v>
      </c>
      <c r="G172" s="22">
        <f t="shared" si="47"/>
        <v>5.0990195135927845</v>
      </c>
      <c r="H172" s="22">
        <f t="shared" si="47"/>
        <v>5</v>
      </c>
      <c r="I172" s="22">
        <f t="shared" si="47"/>
        <v>5.0990195135927845</v>
      </c>
      <c r="J172" s="22">
        <f t="shared" si="47"/>
        <v>5.3851648071345037</v>
      </c>
      <c r="K172" s="22">
        <f t="shared" si="47"/>
        <v>5.8309518948453007</v>
      </c>
      <c r="L172" s="22">
        <f t="shared" si="47"/>
        <v>6.4031242374328485</v>
      </c>
      <c r="M172" s="22">
        <f t="shared" si="47"/>
        <v>5.6568542494923806</v>
      </c>
      <c r="N172" s="22">
        <f t="shared" si="47"/>
        <v>5</v>
      </c>
      <c r="O172" s="22">
        <f t="shared" si="47"/>
        <v>4.4721359549995796</v>
      </c>
      <c r="P172" s="22">
        <f t="shared" si="47"/>
        <v>4.1231056256176606</v>
      </c>
      <c r="Q172" s="22">
        <f t="shared" si="47"/>
        <v>4</v>
      </c>
      <c r="R172" s="22">
        <f t="shared" si="47"/>
        <v>4.1231056256176606</v>
      </c>
      <c r="S172" s="22">
        <f t="shared" si="47"/>
        <v>4.4721359549995796</v>
      </c>
      <c r="T172" s="22">
        <f t="shared" si="47"/>
        <v>5</v>
      </c>
      <c r="U172" s="22">
        <f t="shared" si="47"/>
        <v>5.6568542494923806</v>
      </c>
      <c r="V172" s="22">
        <f t="shared" si="47"/>
        <v>5</v>
      </c>
      <c r="W172" s="22">
        <f t="shared" si="47"/>
        <v>4.2426406871192848</v>
      </c>
      <c r="X172" s="22">
        <f t="shared" si="47"/>
        <v>3.6055512754639891</v>
      </c>
      <c r="Y172" s="22">
        <f t="shared" si="47"/>
        <v>3.1622776601683795</v>
      </c>
      <c r="Z172" s="22">
        <f t="shared" si="47"/>
        <v>3</v>
      </c>
      <c r="AA172" s="22">
        <f t="shared" si="47"/>
        <v>3.1622776601683795</v>
      </c>
      <c r="AB172" s="22">
        <f t="shared" si="47"/>
        <v>3.6055512754639891</v>
      </c>
      <c r="AC172" s="22">
        <f t="shared" si="47"/>
        <v>4.2426406871192848</v>
      </c>
      <c r="AD172" s="22">
        <f t="shared" si="47"/>
        <v>5</v>
      </c>
      <c r="AE172" s="22">
        <f t="shared" si="47"/>
        <v>4.4721359549995796</v>
      </c>
      <c r="AF172" s="22">
        <f t="shared" si="47"/>
        <v>3.6055512754639891</v>
      </c>
      <c r="AG172" s="22">
        <f t="shared" si="47"/>
        <v>2.8284271247461903</v>
      </c>
      <c r="AH172" s="22">
        <f t="shared" si="47"/>
        <v>2.2360679774997898</v>
      </c>
      <c r="AI172" s="22">
        <f t="shared" si="47"/>
        <v>2</v>
      </c>
      <c r="AJ172" s="22">
        <f t="shared" si="47"/>
        <v>2.2360679774997898</v>
      </c>
      <c r="AK172" s="22">
        <f t="shared" si="47"/>
        <v>2.8284271247461903</v>
      </c>
      <c r="AL172" s="22">
        <f t="shared" si="47"/>
        <v>3.6055512754639891</v>
      </c>
      <c r="AM172" s="22">
        <f t="shared" si="47"/>
        <v>4.4721359549995796</v>
      </c>
      <c r="AN172" s="22">
        <f t="shared" si="47"/>
        <v>4.1231056256176606</v>
      </c>
      <c r="AO172" s="22">
        <f t="shared" si="47"/>
        <v>3.1622776601683795</v>
      </c>
      <c r="AP172" s="22">
        <f t="shared" si="47"/>
        <v>2.2360679774997898</v>
      </c>
      <c r="AQ172" s="22">
        <f t="shared" si="47"/>
        <v>1.4142135623730951</v>
      </c>
      <c r="AR172" s="22">
        <f t="shared" si="47"/>
        <v>1</v>
      </c>
      <c r="AS172" s="22">
        <f t="shared" si="47"/>
        <v>1.4142135623730951</v>
      </c>
      <c r="AT172" s="22">
        <f t="shared" si="47"/>
        <v>2.2360679774997898</v>
      </c>
      <c r="AU172" s="22">
        <f t="shared" si="47"/>
        <v>3.1622776601683795</v>
      </c>
      <c r="AV172" s="22">
        <f t="shared" si="47"/>
        <v>4.1231056256176606</v>
      </c>
      <c r="AW172" s="22">
        <f t="shared" si="47"/>
        <v>4</v>
      </c>
      <c r="AX172" s="22">
        <f t="shared" si="47"/>
        <v>3</v>
      </c>
      <c r="AY172" s="22">
        <f t="shared" si="47"/>
        <v>2</v>
      </c>
      <c r="AZ172" s="22">
        <f t="shared" si="47"/>
        <v>1</v>
      </c>
      <c r="BA172" s="22">
        <f t="shared" si="47"/>
        <v>0</v>
      </c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</row>
    <row r="173" spans="1:84" x14ac:dyDescent="0.2">
      <c r="A173">
        <v>51</v>
      </c>
      <c r="B173" s="2">
        <v>6</v>
      </c>
      <c r="C173" s="2">
        <v>6</v>
      </c>
      <c r="D173" s="21">
        <f t="shared" si="43"/>
        <v>7.0710678118654755</v>
      </c>
      <c r="E173" s="22">
        <f t="shared" ref="E173:BE176" si="48">SQRT((E$121-$B173)^2+(E$122-$C173)^2)</f>
        <v>6.4031242374328485</v>
      </c>
      <c r="F173" s="22">
        <f t="shared" si="48"/>
        <v>5.8309518948453007</v>
      </c>
      <c r="G173" s="22">
        <f t="shared" si="48"/>
        <v>5.3851648071345037</v>
      </c>
      <c r="H173" s="22">
        <f t="shared" si="48"/>
        <v>5.0990195135927845</v>
      </c>
      <c r="I173" s="22">
        <f t="shared" si="48"/>
        <v>5</v>
      </c>
      <c r="J173" s="22">
        <f t="shared" si="48"/>
        <v>5.0990195135927845</v>
      </c>
      <c r="K173" s="22">
        <f t="shared" si="48"/>
        <v>5.3851648071345037</v>
      </c>
      <c r="L173" s="22">
        <f t="shared" si="48"/>
        <v>5.8309518948453007</v>
      </c>
      <c r="M173" s="22">
        <f t="shared" si="48"/>
        <v>6.4031242374328485</v>
      </c>
      <c r="N173" s="22">
        <f t="shared" si="48"/>
        <v>5.6568542494923806</v>
      </c>
      <c r="O173" s="22">
        <f t="shared" si="48"/>
        <v>5</v>
      </c>
      <c r="P173" s="22">
        <f t="shared" si="48"/>
        <v>4.4721359549995796</v>
      </c>
      <c r="Q173" s="22">
        <f t="shared" si="48"/>
        <v>4.1231056256176606</v>
      </c>
      <c r="R173" s="22">
        <f t="shared" si="48"/>
        <v>4</v>
      </c>
      <c r="S173" s="22">
        <f t="shared" si="48"/>
        <v>4.1231056256176606</v>
      </c>
      <c r="T173" s="22">
        <f t="shared" si="48"/>
        <v>4.4721359549995796</v>
      </c>
      <c r="U173" s="22">
        <f t="shared" si="48"/>
        <v>5</v>
      </c>
      <c r="V173" s="22">
        <f t="shared" si="48"/>
        <v>5.8309518948453007</v>
      </c>
      <c r="W173" s="22">
        <f t="shared" si="48"/>
        <v>5</v>
      </c>
      <c r="X173" s="22">
        <f t="shared" si="48"/>
        <v>4.2426406871192848</v>
      </c>
      <c r="Y173" s="22">
        <f t="shared" si="48"/>
        <v>3.6055512754639891</v>
      </c>
      <c r="Z173" s="22">
        <f t="shared" si="48"/>
        <v>3.1622776601683795</v>
      </c>
      <c r="AA173" s="22">
        <f t="shared" si="48"/>
        <v>3</v>
      </c>
      <c r="AB173" s="22">
        <f t="shared" si="48"/>
        <v>3.1622776601683795</v>
      </c>
      <c r="AC173" s="22">
        <f t="shared" si="48"/>
        <v>3.6055512754639891</v>
      </c>
      <c r="AD173" s="22">
        <f t="shared" si="48"/>
        <v>4.2426406871192848</v>
      </c>
      <c r="AE173" s="22">
        <f t="shared" si="48"/>
        <v>5.3851648071345037</v>
      </c>
      <c r="AF173" s="22">
        <f t="shared" si="48"/>
        <v>4.4721359549995796</v>
      </c>
      <c r="AG173" s="22">
        <f t="shared" si="48"/>
        <v>3.6055512754639891</v>
      </c>
      <c r="AH173" s="22">
        <f t="shared" si="48"/>
        <v>2.8284271247461903</v>
      </c>
      <c r="AI173" s="22">
        <f t="shared" si="48"/>
        <v>2.2360679774997898</v>
      </c>
      <c r="AJ173" s="22">
        <f t="shared" si="48"/>
        <v>2</v>
      </c>
      <c r="AK173" s="22">
        <f t="shared" si="48"/>
        <v>2.2360679774997898</v>
      </c>
      <c r="AL173" s="22">
        <f t="shared" si="48"/>
        <v>2.8284271247461903</v>
      </c>
      <c r="AM173" s="22">
        <f t="shared" si="48"/>
        <v>3.6055512754639891</v>
      </c>
      <c r="AN173" s="22">
        <f t="shared" si="48"/>
        <v>5.0990195135927845</v>
      </c>
      <c r="AO173" s="22">
        <f t="shared" si="48"/>
        <v>4.1231056256176606</v>
      </c>
      <c r="AP173" s="22">
        <f t="shared" si="48"/>
        <v>3.1622776601683795</v>
      </c>
      <c r="AQ173" s="22">
        <f t="shared" si="48"/>
        <v>2.2360679774997898</v>
      </c>
      <c r="AR173" s="22">
        <f t="shared" si="48"/>
        <v>1.4142135623730951</v>
      </c>
      <c r="AS173" s="22">
        <f t="shared" si="48"/>
        <v>1</v>
      </c>
      <c r="AT173" s="22">
        <f t="shared" si="48"/>
        <v>1.4142135623730951</v>
      </c>
      <c r="AU173" s="22">
        <f t="shared" si="48"/>
        <v>2.2360679774997898</v>
      </c>
      <c r="AV173" s="22">
        <f t="shared" si="48"/>
        <v>3.1622776601683795</v>
      </c>
      <c r="AW173" s="22">
        <f t="shared" si="48"/>
        <v>5</v>
      </c>
      <c r="AX173" s="22">
        <f t="shared" si="48"/>
        <v>4</v>
      </c>
      <c r="AY173" s="22">
        <f t="shared" si="48"/>
        <v>3</v>
      </c>
      <c r="AZ173" s="22">
        <f t="shared" si="48"/>
        <v>2</v>
      </c>
      <c r="BA173" s="22">
        <f t="shared" si="48"/>
        <v>1</v>
      </c>
      <c r="BB173" s="22">
        <f t="shared" si="48"/>
        <v>0</v>
      </c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</row>
    <row r="174" spans="1:84" x14ac:dyDescent="0.2">
      <c r="A174">
        <v>52</v>
      </c>
      <c r="B174">
        <v>6</v>
      </c>
      <c r="C174">
        <v>7</v>
      </c>
      <c r="D174" s="21">
        <f t="shared" si="43"/>
        <v>7.810249675906654</v>
      </c>
      <c r="E174" s="22">
        <f t="shared" si="48"/>
        <v>7.0710678118654755</v>
      </c>
      <c r="F174" s="22">
        <f t="shared" si="48"/>
        <v>6.4031242374328485</v>
      </c>
      <c r="G174" s="22">
        <f t="shared" si="48"/>
        <v>5.8309518948453007</v>
      </c>
      <c r="H174" s="22">
        <f t="shared" si="48"/>
        <v>5.3851648071345037</v>
      </c>
      <c r="I174" s="22">
        <f t="shared" si="48"/>
        <v>5.0990195135927845</v>
      </c>
      <c r="J174" s="22">
        <f t="shared" si="48"/>
        <v>5</v>
      </c>
      <c r="K174" s="22">
        <f t="shared" si="48"/>
        <v>5.0990195135927845</v>
      </c>
      <c r="L174" s="22">
        <f t="shared" si="48"/>
        <v>5.3851648071345037</v>
      </c>
      <c r="M174" s="22">
        <f t="shared" si="48"/>
        <v>7.2111025509279782</v>
      </c>
      <c r="N174" s="22">
        <f t="shared" si="48"/>
        <v>6.4031242374328485</v>
      </c>
      <c r="O174" s="22">
        <f t="shared" si="48"/>
        <v>5.6568542494923806</v>
      </c>
      <c r="P174" s="22">
        <f t="shared" si="48"/>
        <v>5</v>
      </c>
      <c r="Q174" s="22">
        <f t="shared" si="48"/>
        <v>4.4721359549995796</v>
      </c>
      <c r="R174" s="22">
        <f t="shared" si="48"/>
        <v>4.1231056256176606</v>
      </c>
      <c r="S174" s="22">
        <f t="shared" si="48"/>
        <v>4</v>
      </c>
      <c r="T174" s="22">
        <f t="shared" si="48"/>
        <v>4.1231056256176606</v>
      </c>
      <c r="U174" s="22">
        <f t="shared" si="48"/>
        <v>4.4721359549995796</v>
      </c>
      <c r="V174" s="22">
        <f t="shared" si="48"/>
        <v>6.7082039324993694</v>
      </c>
      <c r="W174" s="22">
        <f t="shared" si="48"/>
        <v>5.8309518948453007</v>
      </c>
      <c r="X174" s="22">
        <f t="shared" si="48"/>
        <v>5</v>
      </c>
      <c r="Y174" s="22">
        <f t="shared" si="48"/>
        <v>4.2426406871192848</v>
      </c>
      <c r="Z174" s="22">
        <f t="shared" si="48"/>
        <v>3.6055512754639891</v>
      </c>
      <c r="AA174" s="22">
        <f t="shared" si="48"/>
        <v>3.1622776601683795</v>
      </c>
      <c r="AB174" s="22">
        <f t="shared" si="48"/>
        <v>3</v>
      </c>
      <c r="AC174" s="22">
        <f t="shared" si="48"/>
        <v>3.1622776601683795</v>
      </c>
      <c r="AD174" s="22">
        <f t="shared" si="48"/>
        <v>3.6055512754639891</v>
      </c>
      <c r="AE174" s="22">
        <f t="shared" si="48"/>
        <v>6.324555320336759</v>
      </c>
      <c r="AF174" s="22">
        <f t="shared" si="48"/>
        <v>5.3851648071345037</v>
      </c>
      <c r="AG174" s="22">
        <f t="shared" si="48"/>
        <v>4.4721359549995796</v>
      </c>
      <c r="AH174" s="22">
        <f t="shared" si="48"/>
        <v>3.6055512754639891</v>
      </c>
      <c r="AI174" s="22">
        <f t="shared" si="48"/>
        <v>2.8284271247461903</v>
      </c>
      <c r="AJ174" s="22">
        <f t="shared" si="48"/>
        <v>2.2360679774997898</v>
      </c>
      <c r="AK174" s="22">
        <f t="shared" si="48"/>
        <v>2</v>
      </c>
      <c r="AL174" s="22">
        <f t="shared" si="48"/>
        <v>2.2360679774997898</v>
      </c>
      <c r="AM174" s="22">
        <f t="shared" si="48"/>
        <v>2.8284271247461903</v>
      </c>
      <c r="AN174" s="22">
        <f t="shared" si="48"/>
        <v>6.0827625302982193</v>
      </c>
      <c r="AO174" s="22">
        <f t="shared" si="48"/>
        <v>5.0990195135927845</v>
      </c>
      <c r="AP174" s="22">
        <f t="shared" si="48"/>
        <v>4.1231056256176606</v>
      </c>
      <c r="AQ174" s="22">
        <f t="shared" si="48"/>
        <v>3.1622776601683795</v>
      </c>
      <c r="AR174" s="22">
        <f t="shared" si="48"/>
        <v>2.2360679774997898</v>
      </c>
      <c r="AS174" s="22">
        <f t="shared" si="48"/>
        <v>1.4142135623730951</v>
      </c>
      <c r="AT174" s="22">
        <f t="shared" si="48"/>
        <v>1</v>
      </c>
      <c r="AU174" s="22">
        <f t="shared" si="48"/>
        <v>1.4142135623730951</v>
      </c>
      <c r="AV174" s="22">
        <f t="shared" si="48"/>
        <v>2.2360679774997898</v>
      </c>
      <c r="AW174" s="22">
        <f t="shared" si="48"/>
        <v>6</v>
      </c>
      <c r="AX174" s="22">
        <f t="shared" si="48"/>
        <v>5</v>
      </c>
      <c r="AY174" s="22">
        <f t="shared" si="48"/>
        <v>4</v>
      </c>
      <c r="AZ174" s="22">
        <f t="shared" si="48"/>
        <v>3</v>
      </c>
      <c r="BA174" s="22">
        <f t="shared" si="48"/>
        <v>2</v>
      </c>
      <c r="BB174" s="22">
        <f t="shared" si="48"/>
        <v>1</v>
      </c>
      <c r="BC174" s="22">
        <f t="shared" si="48"/>
        <v>0</v>
      </c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</row>
    <row r="175" spans="1:84" x14ac:dyDescent="0.2">
      <c r="A175">
        <v>53</v>
      </c>
      <c r="B175">
        <v>6</v>
      </c>
      <c r="C175">
        <v>8</v>
      </c>
      <c r="D175" s="21">
        <f t="shared" si="43"/>
        <v>8.6023252670426267</v>
      </c>
      <c r="E175" s="22">
        <f t="shared" si="48"/>
        <v>7.810249675906654</v>
      </c>
      <c r="F175" s="22">
        <f t="shared" si="48"/>
        <v>7.0710678118654755</v>
      </c>
      <c r="G175" s="22">
        <f t="shared" si="48"/>
        <v>6.4031242374328485</v>
      </c>
      <c r="H175" s="22">
        <f t="shared" si="48"/>
        <v>5.8309518948453007</v>
      </c>
      <c r="I175" s="22">
        <f t="shared" si="48"/>
        <v>5.3851648071345037</v>
      </c>
      <c r="J175" s="22">
        <f t="shared" si="48"/>
        <v>5.0990195135927845</v>
      </c>
      <c r="K175" s="22">
        <f t="shared" si="48"/>
        <v>5</v>
      </c>
      <c r="L175" s="22">
        <f t="shared" si="48"/>
        <v>5.0990195135927845</v>
      </c>
      <c r="M175" s="22">
        <f t="shared" si="48"/>
        <v>8.0622577482985491</v>
      </c>
      <c r="N175" s="22">
        <f t="shared" si="48"/>
        <v>7.2111025509279782</v>
      </c>
      <c r="O175" s="22">
        <f t="shared" si="48"/>
        <v>6.4031242374328485</v>
      </c>
      <c r="P175" s="22">
        <f t="shared" si="48"/>
        <v>5.6568542494923806</v>
      </c>
      <c r="Q175" s="22">
        <f t="shared" si="48"/>
        <v>5</v>
      </c>
      <c r="R175" s="22">
        <f t="shared" si="48"/>
        <v>4.4721359549995796</v>
      </c>
      <c r="S175" s="22">
        <f t="shared" si="48"/>
        <v>4.1231056256176606</v>
      </c>
      <c r="T175" s="22">
        <f t="shared" si="48"/>
        <v>4</v>
      </c>
      <c r="U175" s="22">
        <f t="shared" si="48"/>
        <v>4.1231056256176606</v>
      </c>
      <c r="V175" s="22">
        <f t="shared" si="48"/>
        <v>7.6157731058639087</v>
      </c>
      <c r="W175" s="22">
        <f t="shared" si="48"/>
        <v>6.7082039324993694</v>
      </c>
      <c r="X175" s="22">
        <f t="shared" si="48"/>
        <v>5.8309518948453007</v>
      </c>
      <c r="Y175" s="22">
        <f t="shared" si="48"/>
        <v>5</v>
      </c>
      <c r="Z175" s="22">
        <f t="shared" si="48"/>
        <v>4.2426406871192848</v>
      </c>
      <c r="AA175" s="22">
        <f t="shared" si="48"/>
        <v>3.6055512754639891</v>
      </c>
      <c r="AB175" s="22">
        <f t="shared" si="48"/>
        <v>3.1622776601683795</v>
      </c>
      <c r="AC175" s="22">
        <f t="shared" si="48"/>
        <v>3</v>
      </c>
      <c r="AD175" s="22">
        <f t="shared" si="48"/>
        <v>3.1622776601683795</v>
      </c>
      <c r="AE175" s="22">
        <f t="shared" si="48"/>
        <v>7.2801098892805181</v>
      </c>
      <c r="AF175" s="22">
        <f t="shared" si="48"/>
        <v>6.324555320336759</v>
      </c>
      <c r="AG175" s="22">
        <f t="shared" si="48"/>
        <v>5.3851648071345037</v>
      </c>
      <c r="AH175" s="22">
        <f t="shared" si="48"/>
        <v>4.4721359549995796</v>
      </c>
      <c r="AI175" s="22">
        <f t="shared" si="48"/>
        <v>3.6055512754639891</v>
      </c>
      <c r="AJ175" s="22">
        <f t="shared" si="48"/>
        <v>2.8284271247461903</v>
      </c>
      <c r="AK175" s="22">
        <f t="shared" si="48"/>
        <v>2.2360679774997898</v>
      </c>
      <c r="AL175" s="22">
        <f t="shared" si="48"/>
        <v>2</v>
      </c>
      <c r="AM175" s="22">
        <f t="shared" si="48"/>
        <v>2.2360679774997898</v>
      </c>
      <c r="AN175" s="22">
        <f t="shared" si="48"/>
        <v>7.0710678118654755</v>
      </c>
      <c r="AO175" s="22">
        <f t="shared" si="48"/>
        <v>6.0827625302982193</v>
      </c>
      <c r="AP175" s="22">
        <f t="shared" si="48"/>
        <v>5.0990195135927845</v>
      </c>
      <c r="AQ175" s="22">
        <f t="shared" si="48"/>
        <v>4.1231056256176606</v>
      </c>
      <c r="AR175" s="22">
        <f t="shared" si="48"/>
        <v>3.1622776601683795</v>
      </c>
      <c r="AS175" s="22">
        <f t="shared" si="48"/>
        <v>2.2360679774997898</v>
      </c>
      <c r="AT175" s="22">
        <f t="shared" si="48"/>
        <v>1.4142135623730951</v>
      </c>
      <c r="AU175" s="22">
        <f t="shared" si="48"/>
        <v>1</v>
      </c>
      <c r="AV175" s="22">
        <f t="shared" si="48"/>
        <v>1.4142135623730951</v>
      </c>
      <c r="AW175" s="22">
        <f t="shared" si="48"/>
        <v>7</v>
      </c>
      <c r="AX175" s="22">
        <f t="shared" si="48"/>
        <v>6</v>
      </c>
      <c r="AY175" s="22">
        <f t="shared" si="48"/>
        <v>5</v>
      </c>
      <c r="AZ175" s="22">
        <f t="shared" si="48"/>
        <v>4</v>
      </c>
      <c r="BA175" s="22">
        <f t="shared" si="48"/>
        <v>3</v>
      </c>
      <c r="BB175" s="22">
        <f t="shared" si="48"/>
        <v>2</v>
      </c>
      <c r="BC175" s="22">
        <f t="shared" si="48"/>
        <v>1</v>
      </c>
      <c r="BD175" s="22">
        <f t="shared" si="48"/>
        <v>0</v>
      </c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</row>
    <row r="176" spans="1:84" x14ac:dyDescent="0.2">
      <c r="A176">
        <v>54</v>
      </c>
      <c r="B176">
        <v>6</v>
      </c>
      <c r="C176">
        <v>9</v>
      </c>
      <c r="D176" s="21">
        <f t="shared" si="43"/>
        <v>9.4339811320566032</v>
      </c>
      <c r="E176" s="22">
        <f t="shared" si="48"/>
        <v>8.6023252670426267</v>
      </c>
      <c r="F176" s="22">
        <f t="shared" si="48"/>
        <v>7.810249675906654</v>
      </c>
      <c r="G176" s="22">
        <f t="shared" si="48"/>
        <v>7.0710678118654755</v>
      </c>
      <c r="H176" s="22">
        <f t="shared" si="48"/>
        <v>6.4031242374328485</v>
      </c>
      <c r="I176" s="22">
        <f t="shared" si="48"/>
        <v>5.8309518948453007</v>
      </c>
      <c r="J176" s="22">
        <f t="shared" si="48"/>
        <v>5.3851648071345037</v>
      </c>
      <c r="K176" s="22">
        <f t="shared" si="48"/>
        <v>5.0990195135927845</v>
      </c>
      <c r="L176" s="22">
        <f t="shared" si="48"/>
        <v>5</v>
      </c>
      <c r="M176" s="22">
        <f t="shared" si="48"/>
        <v>8.9442719099991592</v>
      </c>
      <c r="N176" s="22">
        <f t="shared" si="48"/>
        <v>8.0622577482985491</v>
      </c>
      <c r="O176" s="22">
        <f t="shared" si="48"/>
        <v>7.2111025509279782</v>
      </c>
      <c r="P176" s="22">
        <f t="shared" si="48"/>
        <v>6.4031242374328485</v>
      </c>
      <c r="Q176" s="22">
        <f t="shared" si="48"/>
        <v>5.6568542494923806</v>
      </c>
      <c r="R176" s="22">
        <f t="shared" si="48"/>
        <v>5</v>
      </c>
      <c r="S176" s="22">
        <f t="shared" si="48"/>
        <v>4.4721359549995796</v>
      </c>
      <c r="T176" s="22">
        <f t="shared" si="48"/>
        <v>4.1231056256176606</v>
      </c>
      <c r="U176" s="22">
        <f t="shared" si="48"/>
        <v>4</v>
      </c>
      <c r="V176" s="22">
        <f t="shared" si="48"/>
        <v>8.5440037453175304</v>
      </c>
      <c r="W176" s="22">
        <f t="shared" si="48"/>
        <v>7.6157731058639087</v>
      </c>
      <c r="X176" s="22">
        <f t="shared" si="48"/>
        <v>6.7082039324993694</v>
      </c>
      <c r="Y176" s="22">
        <f t="shared" si="48"/>
        <v>5.8309518948453007</v>
      </c>
      <c r="Z176" s="22">
        <f t="shared" si="48"/>
        <v>5</v>
      </c>
      <c r="AA176" s="22">
        <f t="shared" si="48"/>
        <v>4.2426406871192848</v>
      </c>
      <c r="AB176" s="22">
        <f t="shared" si="48"/>
        <v>3.6055512754639891</v>
      </c>
      <c r="AC176" s="22">
        <f t="shared" si="48"/>
        <v>3.1622776601683795</v>
      </c>
      <c r="AD176" s="22">
        <f t="shared" si="48"/>
        <v>3</v>
      </c>
      <c r="AE176" s="22">
        <f t="shared" si="48"/>
        <v>8.2462112512353212</v>
      </c>
      <c r="AF176" s="22">
        <f t="shared" si="48"/>
        <v>7.2801098892805181</v>
      </c>
      <c r="AG176" s="22">
        <f t="shared" si="48"/>
        <v>6.324555320336759</v>
      </c>
      <c r="AH176" s="22">
        <f t="shared" si="48"/>
        <v>5.3851648071345037</v>
      </c>
      <c r="AI176" s="22">
        <f t="shared" si="48"/>
        <v>4.4721359549995796</v>
      </c>
      <c r="AJ176" s="22">
        <f t="shared" si="48"/>
        <v>3.6055512754639891</v>
      </c>
      <c r="AK176" s="22">
        <f t="shared" si="48"/>
        <v>2.8284271247461903</v>
      </c>
      <c r="AL176" s="22">
        <f t="shared" si="48"/>
        <v>2.2360679774997898</v>
      </c>
      <c r="AM176" s="22">
        <f t="shared" si="48"/>
        <v>2</v>
      </c>
      <c r="AN176" s="22">
        <f t="shared" si="48"/>
        <v>8.0622577482985491</v>
      </c>
      <c r="AO176" s="22">
        <f t="shared" si="48"/>
        <v>7.0710678118654755</v>
      </c>
      <c r="AP176" s="22">
        <f t="shared" si="48"/>
        <v>6.0827625302982193</v>
      </c>
      <c r="AQ176" s="22">
        <f t="shared" si="48"/>
        <v>5.0990195135927845</v>
      </c>
      <c r="AR176" s="22">
        <f t="shared" si="48"/>
        <v>4.1231056256176606</v>
      </c>
      <c r="AS176" s="22">
        <f t="shared" si="48"/>
        <v>3.1622776601683795</v>
      </c>
      <c r="AT176" s="22">
        <f t="shared" si="48"/>
        <v>2.2360679774997898</v>
      </c>
      <c r="AU176" s="22">
        <f t="shared" si="48"/>
        <v>1.4142135623730951</v>
      </c>
      <c r="AV176" s="22">
        <f t="shared" si="48"/>
        <v>1</v>
      </c>
      <c r="AW176" s="22">
        <f t="shared" si="48"/>
        <v>8</v>
      </c>
      <c r="AX176" s="22">
        <f t="shared" si="48"/>
        <v>7</v>
      </c>
      <c r="AY176" s="22">
        <f t="shared" si="48"/>
        <v>6</v>
      </c>
      <c r="AZ176" s="22">
        <f t="shared" si="48"/>
        <v>5</v>
      </c>
      <c r="BA176" s="22">
        <f t="shared" si="48"/>
        <v>4</v>
      </c>
      <c r="BB176" s="22">
        <f t="shared" si="48"/>
        <v>3</v>
      </c>
      <c r="BC176" s="22">
        <f t="shared" si="48"/>
        <v>2</v>
      </c>
      <c r="BD176" s="22">
        <f t="shared" si="48"/>
        <v>1</v>
      </c>
      <c r="BE176" s="22">
        <f t="shared" si="48"/>
        <v>0</v>
      </c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</row>
    <row r="177" spans="1:84" x14ac:dyDescent="0.2">
      <c r="A177">
        <v>55</v>
      </c>
      <c r="B177">
        <v>7</v>
      </c>
      <c r="C177">
        <v>1</v>
      </c>
      <c r="D177" s="21">
        <f t="shared" si="43"/>
        <v>6</v>
      </c>
      <c r="E177" s="22">
        <f t="shared" ref="E177:BI180" si="49">SQRT((E$121-$B177)^2+(E$122-$C177)^2)</f>
        <v>6.0827625302982193</v>
      </c>
      <c r="F177" s="22">
        <f t="shared" si="49"/>
        <v>6.324555320336759</v>
      </c>
      <c r="G177" s="22">
        <f t="shared" si="49"/>
        <v>6.7082039324993694</v>
      </c>
      <c r="H177" s="22">
        <f t="shared" si="49"/>
        <v>7.2111025509279782</v>
      </c>
      <c r="I177" s="22">
        <f t="shared" si="49"/>
        <v>7.810249675906654</v>
      </c>
      <c r="J177" s="22">
        <f t="shared" si="49"/>
        <v>8.4852813742385695</v>
      </c>
      <c r="K177" s="22">
        <f t="shared" si="49"/>
        <v>9.2195444572928871</v>
      </c>
      <c r="L177" s="22">
        <f t="shared" si="49"/>
        <v>10</v>
      </c>
      <c r="M177" s="22">
        <f t="shared" si="49"/>
        <v>5</v>
      </c>
      <c r="N177" s="22">
        <f t="shared" si="49"/>
        <v>5.0990195135927845</v>
      </c>
      <c r="O177" s="22">
        <f t="shared" si="49"/>
        <v>5.3851648071345037</v>
      </c>
      <c r="P177" s="22">
        <f t="shared" si="49"/>
        <v>5.8309518948453007</v>
      </c>
      <c r="Q177" s="22">
        <f t="shared" si="49"/>
        <v>6.4031242374328485</v>
      </c>
      <c r="R177" s="22">
        <f t="shared" si="49"/>
        <v>7.0710678118654755</v>
      </c>
      <c r="S177" s="22">
        <f t="shared" si="49"/>
        <v>7.810249675906654</v>
      </c>
      <c r="T177" s="22">
        <f t="shared" si="49"/>
        <v>8.6023252670426267</v>
      </c>
      <c r="U177" s="22">
        <f t="shared" si="49"/>
        <v>9.4339811320566032</v>
      </c>
      <c r="V177" s="22">
        <f t="shared" si="49"/>
        <v>4</v>
      </c>
      <c r="W177" s="22">
        <f t="shared" si="49"/>
        <v>4.1231056256176606</v>
      </c>
      <c r="X177" s="22">
        <f t="shared" si="49"/>
        <v>4.4721359549995796</v>
      </c>
      <c r="Y177" s="22">
        <f t="shared" si="49"/>
        <v>5</v>
      </c>
      <c r="Z177" s="22">
        <f t="shared" si="49"/>
        <v>5.6568542494923806</v>
      </c>
      <c r="AA177" s="22">
        <f t="shared" si="49"/>
        <v>6.4031242374328485</v>
      </c>
      <c r="AB177" s="22">
        <f t="shared" si="49"/>
        <v>7.2111025509279782</v>
      </c>
      <c r="AC177" s="22">
        <f t="shared" si="49"/>
        <v>8.0622577482985491</v>
      </c>
      <c r="AD177" s="22">
        <f t="shared" si="49"/>
        <v>8.9442719099991592</v>
      </c>
      <c r="AE177" s="22">
        <f t="shared" si="49"/>
        <v>3</v>
      </c>
      <c r="AF177" s="22">
        <f t="shared" si="49"/>
        <v>3.1622776601683795</v>
      </c>
      <c r="AG177" s="22">
        <f t="shared" si="49"/>
        <v>3.6055512754639891</v>
      </c>
      <c r="AH177" s="22">
        <f t="shared" si="49"/>
        <v>4.2426406871192848</v>
      </c>
      <c r="AI177" s="22">
        <f t="shared" si="49"/>
        <v>5</v>
      </c>
      <c r="AJ177" s="22">
        <f t="shared" si="49"/>
        <v>5.8309518948453007</v>
      </c>
      <c r="AK177" s="22">
        <f t="shared" si="49"/>
        <v>6.7082039324993694</v>
      </c>
      <c r="AL177" s="22">
        <f t="shared" si="49"/>
        <v>7.6157731058639087</v>
      </c>
      <c r="AM177" s="22">
        <f t="shared" si="49"/>
        <v>8.5440037453175304</v>
      </c>
      <c r="AN177" s="22">
        <f t="shared" si="49"/>
        <v>2</v>
      </c>
      <c r="AO177" s="22">
        <f t="shared" si="49"/>
        <v>2.2360679774997898</v>
      </c>
      <c r="AP177" s="22">
        <f t="shared" si="49"/>
        <v>2.8284271247461903</v>
      </c>
      <c r="AQ177" s="22">
        <f t="shared" si="49"/>
        <v>3.6055512754639891</v>
      </c>
      <c r="AR177" s="22">
        <f t="shared" si="49"/>
        <v>4.4721359549995796</v>
      </c>
      <c r="AS177" s="22">
        <f t="shared" si="49"/>
        <v>5.3851648071345037</v>
      </c>
      <c r="AT177" s="22">
        <f t="shared" si="49"/>
        <v>6.324555320336759</v>
      </c>
      <c r="AU177" s="22">
        <f t="shared" si="49"/>
        <v>7.2801098892805181</v>
      </c>
      <c r="AV177" s="22">
        <f t="shared" si="49"/>
        <v>8.2462112512353212</v>
      </c>
      <c r="AW177" s="22">
        <f t="shared" si="49"/>
        <v>1</v>
      </c>
      <c r="AX177" s="22">
        <f t="shared" si="49"/>
        <v>1.4142135623730951</v>
      </c>
      <c r="AY177" s="22">
        <f t="shared" si="49"/>
        <v>2.2360679774997898</v>
      </c>
      <c r="AZ177" s="22">
        <f t="shared" si="49"/>
        <v>3.1622776601683795</v>
      </c>
      <c r="BA177" s="22">
        <f t="shared" si="49"/>
        <v>4.1231056256176606</v>
      </c>
      <c r="BB177" s="22">
        <f t="shared" si="49"/>
        <v>5.0990195135927845</v>
      </c>
      <c r="BC177" s="22">
        <f t="shared" si="49"/>
        <v>6.0827625302982193</v>
      </c>
      <c r="BD177" s="22">
        <f t="shared" si="49"/>
        <v>7.0710678118654755</v>
      </c>
      <c r="BE177" s="22">
        <f t="shared" si="49"/>
        <v>8.0622577482985491</v>
      </c>
      <c r="BF177" s="22">
        <f t="shared" si="49"/>
        <v>0</v>
      </c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</row>
    <row r="178" spans="1:84" x14ac:dyDescent="0.2">
      <c r="A178">
        <v>56</v>
      </c>
      <c r="B178">
        <v>7</v>
      </c>
      <c r="C178">
        <v>2</v>
      </c>
      <c r="D178" s="21">
        <f t="shared" si="43"/>
        <v>6.0827625302982193</v>
      </c>
      <c r="E178" s="22">
        <f t="shared" si="49"/>
        <v>6</v>
      </c>
      <c r="F178" s="22">
        <f t="shared" si="49"/>
        <v>6.0827625302982193</v>
      </c>
      <c r="G178" s="22">
        <f t="shared" si="49"/>
        <v>6.324555320336759</v>
      </c>
      <c r="H178" s="22">
        <f t="shared" si="49"/>
        <v>6.7082039324993694</v>
      </c>
      <c r="I178" s="22">
        <f t="shared" si="49"/>
        <v>7.2111025509279782</v>
      </c>
      <c r="J178" s="22">
        <f t="shared" si="49"/>
        <v>7.810249675906654</v>
      </c>
      <c r="K178" s="22">
        <f t="shared" si="49"/>
        <v>8.4852813742385695</v>
      </c>
      <c r="L178" s="22">
        <f t="shared" si="49"/>
        <v>9.2195444572928871</v>
      </c>
      <c r="M178" s="22">
        <f t="shared" si="49"/>
        <v>5.0990195135927845</v>
      </c>
      <c r="N178" s="22">
        <f t="shared" si="49"/>
        <v>5</v>
      </c>
      <c r="O178" s="22">
        <f t="shared" si="49"/>
        <v>5.0990195135927845</v>
      </c>
      <c r="P178" s="22">
        <f t="shared" si="49"/>
        <v>5.3851648071345037</v>
      </c>
      <c r="Q178" s="22">
        <f t="shared" si="49"/>
        <v>5.8309518948453007</v>
      </c>
      <c r="R178" s="22">
        <f t="shared" si="49"/>
        <v>6.4031242374328485</v>
      </c>
      <c r="S178" s="22">
        <f t="shared" si="49"/>
        <v>7.0710678118654755</v>
      </c>
      <c r="T178" s="22">
        <f t="shared" si="49"/>
        <v>7.810249675906654</v>
      </c>
      <c r="U178" s="22">
        <f t="shared" si="49"/>
        <v>8.6023252670426267</v>
      </c>
      <c r="V178" s="22">
        <f t="shared" si="49"/>
        <v>4.1231056256176606</v>
      </c>
      <c r="W178" s="22">
        <f t="shared" si="49"/>
        <v>4</v>
      </c>
      <c r="X178" s="22">
        <f t="shared" si="49"/>
        <v>4.1231056256176606</v>
      </c>
      <c r="Y178" s="22">
        <f t="shared" si="49"/>
        <v>4.4721359549995796</v>
      </c>
      <c r="Z178" s="22">
        <f t="shared" si="49"/>
        <v>5</v>
      </c>
      <c r="AA178" s="22">
        <f t="shared" si="49"/>
        <v>5.6568542494923806</v>
      </c>
      <c r="AB178" s="22">
        <f t="shared" si="49"/>
        <v>6.4031242374328485</v>
      </c>
      <c r="AC178" s="22">
        <f t="shared" si="49"/>
        <v>7.2111025509279782</v>
      </c>
      <c r="AD178" s="22">
        <f t="shared" si="49"/>
        <v>8.0622577482985491</v>
      </c>
      <c r="AE178" s="22">
        <f t="shared" si="49"/>
        <v>3.1622776601683795</v>
      </c>
      <c r="AF178" s="22">
        <f t="shared" si="49"/>
        <v>3</v>
      </c>
      <c r="AG178" s="22">
        <f t="shared" si="49"/>
        <v>3.1622776601683795</v>
      </c>
      <c r="AH178" s="22">
        <f t="shared" si="49"/>
        <v>3.6055512754639891</v>
      </c>
      <c r="AI178" s="22">
        <f t="shared" si="49"/>
        <v>4.2426406871192848</v>
      </c>
      <c r="AJ178" s="22">
        <f t="shared" si="49"/>
        <v>5</v>
      </c>
      <c r="AK178" s="22">
        <f t="shared" si="49"/>
        <v>5.8309518948453007</v>
      </c>
      <c r="AL178" s="22">
        <f t="shared" si="49"/>
        <v>6.7082039324993694</v>
      </c>
      <c r="AM178" s="22">
        <f t="shared" si="49"/>
        <v>7.6157731058639087</v>
      </c>
      <c r="AN178" s="22">
        <f t="shared" si="49"/>
        <v>2.2360679774997898</v>
      </c>
      <c r="AO178" s="22">
        <f t="shared" si="49"/>
        <v>2</v>
      </c>
      <c r="AP178" s="22">
        <f t="shared" si="49"/>
        <v>2.2360679774997898</v>
      </c>
      <c r="AQ178" s="22">
        <f t="shared" si="49"/>
        <v>2.8284271247461903</v>
      </c>
      <c r="AR178" s="22">
        <f t="shared" si="49"/>
        <v>3.6055512754639891</v>
      </c>
      <c r="AS178" s="22">
        <f t="shared" si="49"/>
        <v>4.4721359549995796</v>
      </c>
      <c r="AT178" s="22">
        <f t="shared" si="49"/>
        <v>5.3851648071345037</v>
      </c>
      <c r="AU178" s="22">
        <f t="shared" si="49"/>
        <v>6.324555320336759</v>
      </c>
      <c r="AV178" s="22">
        <f t="shared" si="49"/>
        <v>7.2801098892805181</v>
      </c>
      <c r="AW178" s="22">
        <f t="shared" si="49"/>
        <v>1.4142135623730951</v>
      </c>
      <c r="AX178" s="22">
        <f t="shared" si="49"/>
        <v>1</v>
      </c>
      <c r="AY178" s="22">
        <f t="shared" si="49"/>
        <v>1.4142135623730951</v>
      </c>
      <c r="AZ178" s="22">
        <f t="shared" si="49"/>
        <v>2.2360679774997898</v>
      </c>
      <c r="BA178" s="22">
        <f t="shared" si="49"/>
        <v>3.1622776601683795</v>
      </c>
      <c r="BB178" s="22">
        <f t="shared" si="49"/>
        <v>4.1231056256176606</v>
      </c>
      <c r="BC178" s="22">
        <f t="shared" si="49"/>
        <v>5.0990195135927845</v>
      </c>
      <c r="BD178" s="22">
        <f t="shared" si="49"/>
        <v>6.0827625302982193</v>
      </c>
      <c r="BE178" s="22">
        <f t="shared" si="49"/>
        <v>7.0710678118654755</v>
      </c>
      <c r="BF178" s="22">
        <f t="shared" si="49"/>
        <v>1</v>
      </c>
      <c r="BG178" s="22">
        <f t="shared" si="49"/>
        <v>0</v>
      </c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</row>
    <row r="179" spans="1:84" x14ac:dyDescent="0.2">
      <c r="A179">
        <v>57</v>
      </c>
      <c r="B179">
        <v>7</v>
      </c>
      <c r="C179">
        <v>3</v>
      </c>
      <c r="D179" s="21">
        <f t="shared" si="43"/>
        <v>6.324555320336759</v>
      </c>
      <c r="E179" s="22">
        <f t="shared" si="49"/>
        <v>6.0827625302982193</v>
      </c>
      <c r="F179" s="22">
        <f t="shared" si="49"/>
        <v>6</v>
      </c>
      <c r="G179" s="22">
        <f t="shared" si="49"/>
        <v>6.0827625302982193</v>
      </c>
      <c r="H179" s="22">
        <f t="shared" si="49"/>
        <v>6.324555320336759</v>
      </c>
      <c r="I179" s="22">
        <f t="shared" si="49"/>
        <v>6.7082039324993694</v>
      </c>
      <c r="J179" s="22">
        <f t="shared" si="49"/>
        <v>7.2111025509279782</v>
      </c>
      <c r="K179" s="22">
        <f t="shared" si="49"/>
        <v>7.810249675906654</v>
      </c>
      <c r="L179" s="22">
        <f t="shared" si="49"/>
        <v>8.4852813742385695</v>
      </c>
      <c r="M179" s="22">
        <f t="shared" si="49"/>
        <v>5.3851648071345037</v>
      </c>
      <c r="N179" s="22">
        <f t="shared" si="49"/>
        <v>5.0990195135927845</v>
      </c>
      <c r="O179" s="22">
        <f t="shared" si="49"/>
        <v>5</v>
      </c>
      <c r="P179" s="22">
        <f t="shared" si="49"/>
        <v>5.0990195135927845</v>
      </c>
      <c r="Q179" s="22">
        <f t="shared" si="49"/>
        <v>5.3851648071345037</v>
      </c>
      <c r="R179" s="22">
        <f t="shared" si="49"/>
        <v>5.8309518948453007</v>
      </c>
      <c r="S179" s="22">
        <f t="shared" si="49"/>
        <v>6.4031242374328485</v>
      </c>
      <c r="T179" s="22">
        <f t="shared" si="49"/>
        <v>7.0710678118654755</v>
      </c>
      <c r="U179" s="22">
        <f t="shared" si="49"/>
        <v>7.810249675906654</v>
      </c>
      <c r="V179" s="22">
        <f t="shared" si="49"/>
        <v>4.4721359549995796</v>
      </c>
      <c r="W179" s="22">
        <f t="shared" si="49"/>
        <v>4.1231056256176606</v>
      </c>
      <c r="X179" s="22">
        <f t="shared" si="49"/>
        <v>4</v>
      </c>
      <c r="Y179" s="22">
        <f t="shared" si="49"/>
        <v>4.1231056256176606</v>
      </c>
      <c r="Z179" s="22">
        <f t="shared" si="49"/>
        <v>4.4721359549995796</v>
      </c>
      <c r="AA179" s="22">
        <f t="shared" si="49"/>
        <v>5</v>
      </c>
      <c r="AB179" s="22">
        <f t="shared" si="49"/>
        <v>5.6568542494923806</v>
      </c>
      <c r="AC179" s="22">
        <f t="shared" si="49"/>
        <v>6.4031242374328485</v>
      </c>
      <c r="AD179" s="22">
        <f t="shared" si="49"/>
        <v>7.2111025509279782</v>
      </c>
      <c r="AE179" s="22">
        <f t="shared" si="49"/>
        <v>3.6055512754639891</v>
      </c>
      <c r="AF179" s="22">
        <f t="shared" si="49"/>
        <v>3.1622776601683795</v>
      </c>
      <c r="AG179" s="22">
        <f t="shared" si="49"/>
        <v>3</v>
      </c>
      <c r="AH179" s="22">
        <f t="shared" si="49"/>
        <v>3.1622776601683795</v>
      </c>
      <c r="AI179" s="22">
        <f t="shared" si="49"/>
        <v>3.6055512754639891</v>
      </c>
      <c r="AJ179" s="22">
        <f t="shared" si="49"/>
        <v>4.2426406871192848</v>
      </c>
      <c r="AK179" s="22">
        <f t="shared" si="49"/>
        <v>5</v>
      </c>
      <c r="AL179" s="22">
        <f t="shared" si="49"/>
        <v>5.8309518948453007</v>
      </c>
      <c r="AM179" s="22">
        <f t="shared" si="49"/>
        <v>6.7082039324993694</v>
      </c>
      <c r="AN179" s="22">
        <f t="shared" si="49"/>
        <v>2.8284271247461903</v>
      </c>
      <c r="AO179" s="22">
        <f t="shared" si="49"/>
        <v>2.2360679774997898</v>
      </c>
      <c r="AP179" s="22">
        <f t="shared" si="49"/>
        <v>2</v>
      </c>
      <c r="AQ179" s="22">
        <f t="shared" si="49"/>
        <v>2.2360679774997898</v>
      </c>
      <c r="AR179" s="22">
        <f t="shared" si="49"/>
        <v>2.8284271247461903</v>
      </c>
      <c r="AS179" s="22">
        <f t="shared" si="49"/>
        <v>3.6055512754639891</v>
      </c>
      <c r="AT179" s="22">
        <f t="shared" si="49"/>
        <v>4.4721359549995796</v>
      </c>
      <c r="AU179" s="22">
        <f t="shared" si="49"/>
        <v>5.3851648071345037</v>
      </c>
      <c r="AV179" s="22">
        <f t="shared" si="49"/>
        <v>6.324555320336759</v>
      </c>
      <c r="AW179" s="22">
        <f t="shared" si="49"/>
        <v>2.2360679774997898</v>
      </c>
      <c r="AX179" s="22">
        <f t="shared" si="49"/>
        <v>1.4142135623730951</v>
      </c>
      <c r="AY179" s="22">
        <f t="shared" si="49"/>
        <v>1</v>
      </c>
      <c r="AZ179" s="22">
        <f t="shared" si="49"/>
        <v>1.4142135623730951</v>
      </c>
      <c r="BA179" s="22">
        <f t="shared" si="49"/>
        <v>2.2360679774997898</v>
      </c>
      <c r="BB179" s="22">
        <f t="shared" si="49"/>
        <v>3.1622776601683795</v>
      </c>
      <c r="BC179" s="22">
        <f t="shared" si="49"/>
        <v>4.1231056256176606</v>
      </c>
      <c r="BD179" s="22">
        <f t="shared" si="49"/>
        <v>5.0990195135927845</v>
      </c>
      <c r="BE179" s="22">
        <f t="shared" si="49"/>
        <v>6.0827625302982193</v>
      </c>
      <c r="BF179" s="22">
        <f t="shared" si="49"/>
        <v>2</v>
      </c>
      <c r="BG179" s="22">
        <f t="shared" si="49"/>
        <v>1</v>
      </c>
      <c r="BH179" s="22">
        <f t="shared" si="49"/>
        <v>0</v>
      </c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</row>
    <row r="180" spans="1:84" x14ac:dyDescent="0.2">
      <c r="A180">
        <v>58</v>
      </c>
      <c r="B180">
        <v>7</v>
      </c>
      <c r="C180">
        <v>4</v>
      </c>
      <c r="D180" s="21">
        <f t="shared" si="43"/>
        <v>6.7082039324993694</v>
      </c>
      <c r="E180" s="22">
        <f t="shared" si="49"/>
        <v>6.324555320336759</v>
      </c>
      <c r="F180" s="22">
        <f t="shared" si="49"/>
        <v>6.0827625302982193</v>
      </c>
      <c r="G180" s="22">
        <f t="shared" si="49"/>
        <v>6</v>
      </c>
      <c r="H180" s="22">
        <f t="shared" si="49"/>
        <v>6.0827625302982193</v>
      </c>
      <c r="I180" s="22">
        <f t="shared" si="49"/>
        <v>6.324555320336759</v>
      </c>
      <c r="J180" s="22">
        <f t="shared" si="49"/>
        <v>6.7082039324993694</v>
      </c>
      <c r="K180" s="22">
        <f t="shared" si="49"/>
        <v>7.2111025509279782</v>
      </c>
      <c r="L180" s="22">
        <f t="shared" si="49"/>
        <v>7.810249675906654</v>
      </c>
      <c r="M180" s="22">
        <f t="shared" si="49"/>
        <v>5.8309518948453007</v>
      </c>
      <c r="N180" s="22">
        <f t="shared" si="49"/>
        <v>5.3851648071345037</v>
      </c>
      <c r="O180" s="22">
        <f t="shared" si="49"/>
        <v>5.0990195135927845</v>
      </c>
      <c r="P180" s="22">
        <f t="shared" si="49"/>
        <v>5</v>
      </c>
      <c r="Q180" s="22">
        <f t="shared" si="49"/>
        <v>5.0990195135927845</v>
      </c>
      <c r="R180" s="22">
        <f t="shared" si="49"/>
        <v>5.3851648071345037</v>
      </c>
      <c r="S180" s="22">
        <f t="shared" si="49"/>
        <v>5.8309518948453007</v>
      </c>
      <c r="T180" s="22">
        <f t="shared" si="49"/>
        <v>6.4031242374328485</v>
      </c>
      <c r="U180" s="22">
        <f t="shared" si="49"/>
        <v>7.0710678118654755</v>
      </c>
      <c r="V180" s="22">
        <f t="shared" si="49"/>
        <v>5</v>
      </c>
      <c r="W180" s="22">
        <f t="shared" si="49"/>
        <v>4.4721359549995796</v>
      </c>
      <c r="X180" s="22">
        <f t="shared" si="49"/>
        <v>4.1231056256176606</v>
      </c>
      <c r="Y180" s="22">
        <f t="shared" si="49"/>
        <v>4</v>
      </c>
      <c r="Z180" s="22">
        <f t="shared" si="49"/>
        <v>4.1231056256176606</v>
      </c>
      <c r="AA180" s="22">
        <f t="shared" si="49"/>
        <v>4.4721359549995796</v>
      </c>
      <c r="AB180" s="22">
        <f t="shared" si="49"/>
        <v>5</v>
      </c>
      <c r="AC180" s="22">
        <f t="shared" si="49"/>
        <v>5.6568542494923806</v>
      </c>
      <c r="AD180" s="22">
        <f t="shared" si="49"/>
        <v>6.4031242374328485</v>
      </c>
      <c r="AE180" s="22">
        <f t="shared" si="49"/>
        <v>4.2426406871192848</v>
      </c>
      <c r="AF180" s="22">
        <f t="shared" si="49"/>
        <v>3.6055512754639891</v>
      </c>
      <c r="AG180" s="22">
        <f t="shared" si="49"/>
        <v>3.1622776601683795</v>
      </c>
      <c r="AH180" s="22">
        <f t="shared" si="49"/>
        <v>3</v>
      </c>
      <c r="AI180" s="22">
        <f t="shared" si="49"/>
        <v>3.1622776601683795</v>
      </c>
      <c r="AJ180" s="22">
        <f t="shared" si="49"/>
        <v>3.6055512754639891</v>
      </c>
      <c r="AK180" s="22">
        <f t="shared" si="49"/>
        <v>4.2426406871192848</v>
      </c>
      <c r="AL180" s="22">
        <f t="shared" si="49"/>
        <v>5</v>
      </c>
      <c r="AM180" s="22">
        <f t="shared" si="49"/>
        <v>5.8309518948453007</v>
      </c>
      <c r="AN180" s="22">
        <f t="shared" si="49"/>
        <v>3.6055512754639891</v>
      </c>
      <c r="AO180" s="22">
        <f t="shared" si="49"/>
        <v>2.8284271247461903</v>
      </c>
      <c r="AP180" s="22">
        <f t="shared" si="49"/>
        <v>2.2360679774997898</v>
      </c>
      <c r="AQ180" s="22">
        <f t="shared" si="49"/>
        <v>2</v>
      </c>
      <c r="AR180" s="22">
        <f t="shared" si="49"/>
        <v>2.2360679774997898</v>
      </c>
      <c r="AS180" s="22">
        <f t="shared" si="49"/>
        <v>2.8284271247461903</v>
      </c>
      <c r="AT180" s="22">
        <f t="shared" si="49"/>
        <v>3.6055512754639891</v>
      </c>
      <c r="AU180" s="22">
        <f t="shared" si="49"/>
        <v>4.4721359549995796</v>
      </c>
      <c r="AV180" s="22">
        <f t="shared" si="49"/>
        <v>5.3851648071345037</v>
      </c>
      <c r="AW180" s="22">
        <f t="shared" si="49"/>
        <v>3.1622776601683795</v>
      </c>
      <c r="AX180" s="22">
        <f t="shared" si="49"/>
        <v>2.2360679774997898</v>
      </c>
      <c r="AY180" s="22">
        <f t="shared" si="49"/>
        <v>1.4142135623730951</v>
      </c>
      <c r="AZ180" s="22">
        <f t="shared" si="49"/>
        <v>1</v>
      </c>
      <c r="BA180" s="22">
        <f t="shared" si="49"/>
        <v>1.4142135623730951</v>
      </c>
      <c r="BB180" s="22">
        <f t="shared" si="49"/>
        <v>2.2360679774997898</v>
      </c>
      <c r="BC180" s="22">
        <f t="shared" si="49"/>
        <v>3.1622776601683795</v>
      </c>
      <c r="BD180" s="22">
        <f t="shared" si="49"/>
        <v>4.1231056256176606</v>
      </c>
      <c r="BE180" s="22">
        <f t="shared" si="49"/>
        <v>5.0990195135927845</v>
      </c>
      <c r="BF180" s="22">
        <f t="shared" si="49"/>
        <v>3</v>
      </c>
      <c r="BG180" s="22">
        <f t="shared" si="49"/>
        <v>2</v>
      </c>
      <c r="BH180" s="22">
        <f t="shared" si="49"/>
        <v>1</v>
      </c>
      <c r="BI180" s="22">
        <f t="shared" si="49"/>
        <v>0</v>
      </c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</row>
    <row r="181" spans="1:84" x14ac:dyDescent="0.2">
      <c r="A181">
        <v>59</v>
      </c>
      <c r="B181">
        <v>7</v>
      </c>
      <c r="C181">
        <v>5</v>
      </c>
      <c r="D181" s="21">
        <f t="shared" si="43"/>
        <v>7.2111025509279782</v>
      </c>
      <c r="E181" s="22">
        <f t="shared" ref="E181:BM184" si="50">SQRT((E$121-$B181)^2+(E$122-$C181)^2)</f>
        <v>6.7082039324993694</v>
      </c>
      <c r="F181" s="22">
        <f t="shared" si="50"/>
        <v>6.324555320336759</v>
      </c>
      <c r="G181" s="22">
        <f t="shared" si="50"/>
        <v>6.0827625302982193</v>
      </c>
      <c r="H181" s="22">
        <f t="shared" si="50"/>
        <v>6</v>
      </c>
      <c r="I181" s="22">
        <f t="shared" si="50"/>
        <v>6.0827625302982193</v>
      </c>
      <c r="J181" s="22">
        <f t="shared" si="50"/>
        <v>6.324555320336759</v>
      </c>
      <c r="K181" s="22">
        <f t="shared" si="50"/>
        <v>6.7082039324993694</v>
      </c>
      <c r="L181" s="22">
        <f t="shared" si="50"/>
        <v>7.2111025509279782</v>
      </c>
      <c r="M181" s="22">
        <f t="shared" si="50"/>
        <v>6.4031242374328485</v>
      </c>
      <c r="N181" s="22">
        <f t="shared" si="50"/>
        <v>5.8309518948453007</v>
      </c>
      <c r="O181" s="22">
        <f t="shared" si="50"/>
        <v>5.3851648071345037</v>
      </c>
      <c r="P181" s="22">
        <f t="shared" si="50"/>
        <v>5.0990195135927845</v>
      </c>
      <c r="Q181" s="22">
        <f t="shared" si="50"/>
        <v>5</v>
      </c>
      <c r="R181" s="22">
        <f t="shared" si="50"/>
        <v>5.0990195135927845</v>
      </c>
      <c r="S181" s="22">
        <f t="shared" si="50"/>
        <v>5.3851648071345037</v>
      </c>
      <c r="T181" s="22">
        <f t="shared" si="50"/>
        <v>5.8309518948453007</v>
      </c>
      <c r="U181" s="22">
        <f t="shared" si="50"/>
        <v>6.4031242374328485</v>
      </c>
      <c r="V181" s="22">
        <f t="shared" si="50"/>
        <v>5.6568542494923806</v>
      </c>
      <c r="W181" s="22">
        <f t="shared" si="50"/>
        <v>5</v>
      </c>
      <c r="X181" s="22">
        <f t="shared" si="50"/>
        <v>4.4721359549995796</v>
      </c>
      <c r="Y181" s="22">
        <f t="shared" si="50"/>
        <v>4.1231056256176606</v>
      </c>
      <c r="Z181" s="22">
        <f t="shared" si="50"/>
        <v>4</v>
      </c>
      <c r="AA181" s="22">
        <f t="shared" si="50"/>
        <v>4.1231056256176606</v>
      </c>
      <c r="AB181" s="22">
        <f t="shared" si="50"/>
        <v>4.4721359549995796</v>
      </c>
      <c r="AC181" s="22">
        <f t="shared" si="50"/>
        <v>5</v>
      </c>
      <c r="AD181" s="22">
        <f t="shared" si="50"/>
        <v>5.6568542494923806</v>
      </c>
      <c r="AE181" s="22">
        <f t="shared" si="50"/>
        <v>5</v>
      </c>
      <c r="AF181" s="22">
        <f t="shared" si="50"/>
        <v>4.2426406871192848</v>
      </c>
      <c r="AG181" s="22">
        <f t="shared" si="50"/>
        <v>3.6055512754639891</v>
      </c>
      <c r="AH181" s="22">
        <f t="shared" si="50"/>
        <v>3.1622776601683795</v>
      </c>
      <c r="AI181" s="22">
        <f t="shared" si="50"/>
        <v>3</v>
      </c>
      <c r="AJ181" s="22">
        <f t="shared" si="50"/>
        <v>3.1622776601683795</v>
      </c>
      <c r="AK181" s="22">
        <f t="shared" si="50"/>
        <v>3.6055512754639891</v>
      </c>
      <c r="AL181" s="22">
        <f t="shared" si="50"/>
        <v>4.2426406871192848</v>
      </c>
      <c r="AM181" s="22">
        <f t="shared" si="50"/>
        <v>5</v>
      </c>
      <c r="AN181" s="22">
        <f t="shared" si="50"/>
        <v>4.4721359549995796</v>
      </c>
      <c r="AO181" s="22">
        <f t="shared" si="50"/>
        <v>3.6055512754639891</v>
      </c>
      <c r="AP181" s="22">
        <f t="shared" si="50"/>
        <v>2.8284271247461903</v>
      </c>
      <c r="AQ181" s="22">
        <f t="shared" si="50"/>
        <v>2.2360679774997898</v>
      </c>
      <c r="AR181" s="22">
        <f t="shared" si="50"/>
        <v>2</v>
      </c>
      <c r="AS181" s="22">
        <f t="shared" si="50"/>
        <v>2.2360679774997898</v>
      </c>
      <c r="AT181" s="22">
        <f t="shared" si="50"/>
        <v>2.8284271247461903</v>
      </c>
      <c r="AU181" s="22">
        <f t="shared" si="50"/>
        <v>3.6055512754639891</v>
      </c>
      <c r="AV181" s="22">
        <f t="shared" si="50"/>
        <v>4.4721359549995796</v>
      </c>
      <c r="AW181" s="22">
        <f t="shared" si="50"/>
        <v>4.1231056256176606</v>
      </c>
      <c r="AX181" s="22">
        <f t="shared" si="50"/>
        <v>3.1622776601683795</v>
      </c>
      <c r="AY181" s="22">
        <f t="shared" si="50"/>
        <v>2.2360679774997898</v>
      </c>
      <c r="AZ181" s="22">
        <f t="shared" si="50"/>
        <v>1.4142135623730951</v>
      </c>
      <c r="BA181" s="22">
        <f t="shared" si="50"/>
        <v>1</v>
      </c>
      <c r="BB181" s="22">
        <f t="shared" si="50"/>
        <v>1.4142135623730951</v>
      </c>
      <c r="BC181" s="22">
        <f t="shared" si="50"/>
        <v>2.2360679774997898</v>
      </c>
      <c r="BD181" s="22">
        <f t="shared" si="50"/>
        <v>3.1622776601683795</v>
      </c>
      <c r="BE181" s="22">
        <f t="shared" si="50"/>
        <v>4.1231056256176606</v>
      </c>
      <c r="BF181" s="22">
        <f t="shared" si="50"/>
        <v>4</v>
      </c>
      <c r="BG181" s="22">
        <f t="shared" si="50"/>
        <v>3</v>
      </c>
      <c r="BH181" s="22">
        <f t="shared" si="50"/>
        <v>2</v>
      </c>
      <c r="BI181" s="22">
        <f t="shared" si="50"/>
        <v>1</v>
      </c>
      <c r="BJ181" s="22">
        <f t="shared" si="50"/>
        <v>0</v>
      </c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</row>
    <row r="182" spans="1:84" x14ac:dyDescent="0.2">
      <c r="A182">
        <v>60</v>
      </c>
      <c r="B182">
        <v>7</v>
      </c>
      <c r="C182">
        <v>6</v>
      </c>
      <c r="D182" s="21">
        <f t="shared" si="43"/>
        <v>7.810249675906654</v>
      </c>
      <c r="E182" s="22">
        <f t="shared" si="50"/>
        <v>7.2111025509279782</v>
      </c>
      <c r="F182" s="22">
        <f t="shared" si="50"/>
        <v>6.7082039324993694</v>
      </c>
      <c r="G182" s="22">
        <f t="shared" si="50"/>
        <v>6.324555320336759</v>
      </c>
      <c r="H182" s="22">
        <f t="shared" si="50"/>
        <v>6.0827625302982193</v>
      </c>
      <c r="I182" s="22">
        <f t="shared" si="50"/>
        <v>6</v>
      </c>
      <c r="J182" s="22">
        <f t="shared" si="50"/>
        <v>6.0827625302982193</v>
      </c>
      <c r="K182" s="22">
        <f t="shared" si="50"/>
        <v>6.324555320336759</v>
      </c>
      <c r="L182" s="22">
        <f t="shared" si="50"/>
        <v>6.7082039324993694</v>
      </c>
      <c r="M182" s="22">
        <f t="shared" si="50"/>
        <v>7.0710678118654755</v>
      </c>
      <c r="N182" s="22">
        <f t="shared" si="50"/>
        <v>6.4031242374328485</v>
      </c>
      <c r="O182" s="22">
        <f t="shared" si="50"/>
        <v>5.8309518948453007</v>
      </c>
      <c r="P182" s="22">
        <f t="shared" si="50"/>
        <v>5.3851648071345037</v>
      </c>
      <c r="Q182" s="22">
        <f t="shared" si="50"/>
        <v>5.0990195135927845</v>
      </c>
      <c r="R182" s="22">
        <f t="shared" si="50"/>
        <v>5</v>
      </c>
      <c r="S182" s="22">
        <f t="shared" si="50"/>
        <v>5.0990195135927845</v>
      </c>
      <c r="T182" s="22">
        <f t="shared" si="50"/>
        <v>5.3851648071345037</v>
      </c>
      <c r="U182" s="22">
        <f t="shared" si="50"/>
        <v>5.8309518948453007</v>
      </c>
      <c r="V182" s="22">
        <f t="shared" si="50"/>
        <v>6.4031242374328485</v>
      </c>
      <c r="W182" s="22">
        <f t="shared" si="50"/>
        <v>5.6568542494923806</v>
      </c>
      <c r="X182" s="22">
        <f t="shared" si="50"/>
        <v>5</v>
      </c>
      <c r="Y182" s="22">
        <f t="shared" si="50"/>
        <v>4.4721359549995796</v>
      </c>
      <c r="Z182" s="22">
        <f t="shared" si="50"/>
        <v>4.1231056256176606</v>
      </c>
      <c r="AA182" s="22">
        <f t="shared" si="50"/>
        <v>4</v>
      </c>
      <c r="AB182" s="22">
        <f t="shared" si="50"/>
        <v>4.1231056256176606</v>
      </c>
      <c r="AC182" s="22">
        <f t="shared" si="50"/>
        <v>4.4721359549995796</v>
      </c>
      <c r="AD182" s="22">
        <f t="shared" si="50"/>
        <v>5</v>
      </c>
      <c r="AE182" s="22">
        <f t="shared" si="50"/>
        <v>5.8309518948453007</v>
      </c>
      <c r="AF182" s="22">
        <f t="shared" si="50"/>
        <v>5</v>
      </c>
      <c r="AG182" s="22">
        <f t="shared" si="50"/>
        <v>4.2426406871192848</v>
      </c>
      <c r="AH182" s="22">
        <f t="shared" si="50"/>
        <v>3.6055512754639891</v>
      </c>
      <c r="AI182" s="22">
        <f t="shared" si="50"/>
        <v>3.1622776601683795</v>
      </c>
      <c r="AJ182" s="22">
        <f t="shared" si="50"/>
        <v>3</v>
      </c>
      <c r="AK182" s="22">
        <f t="shared" si="50"/>
        <v>3.1622776601683795</v>
      </c>
      <c r="AL182" s="22">
        <f t="shared" si="50"/>
        <v>3.6055512754639891</v>
      </c>
      <c r="AM182" s="22">
        <f t="shared" si="50"/>
        <v>4.2426406871192848</v>
      </c>
      <c r="AN182" s="22">
        <f t="shared" si="50"/>
        <v>5.3851648071345037</v>
      </c>
      <c r="AO182" s="22">
        <f t="shared" si="50"/>
        <v>4.4721359549995796</v>
      </c>
      <c r="AP182" s="22">
        <f t="shared" si="50"/>
        <v>3.6055512754639891</v>
      </c>
      <c r="AQ182" s="22">
        <f t="shared" si="50"/>
        <v>2.8284271247461903</v>
      </c>
      <c r="AR182" s="22">
        <f t="shared" si="50"/>
        <v>2.2360679774997898</v>
      </c>
      <c r="AS182" s="22">
        <f t="shared" si="50"/>
        <v>2</v>
      </c>
      <c r="AT182" s="22">
        <f t="shared" si="50"/>
        <v>2.2360679774997898</v>
      </c>
      <c r="AU182" s="22">
        <f t="shared" si="50"/>
        <v>2.8284271247461903</v>
      </c>
      <c r="AV182" s="22">
        <f t="shared" si="50"/>
        <v>3.6055512754639891</v>
      </c>
      <c r="AW182" s="22">
        <f t="shared" si="50"/>
        <v>5.0990195135927845</v>
      </c>
      <c r="AX182" s="22">
        <f t="shared" si="50"/>
        <v>4.1231056256176606</v>
      </c>
      <c r="AY182" s="22">
        <f t="shared" si="50"/>
        <v>3.1622776601683795</v>
      </c>
      <c r="AZ182" s="22">
        <f t="shared" si="50"/>
        <v>2.2360679774997898</v>
      </c>
      <c r="BA182" s="22">
        <f t="shared" si="50"/>
        <v>1.4142135623730951</v>
      </c>
      <c r="BB182" s="22">
        <f t="shared" si="50"/>
        <v>1</v>
      </c>
      <c r="BC182" s="22">
        <f t="shared" si="50"/>
        <v>1.4142135623730951</v>
      </c>
      <c r="BD182" s="22">
        <f t="shared" si="50"/>
        <v>2.2360679774997898</v>
      </c>
      <c r="BE182" s="22">
        <f t="shared" si="50"/>
        <v>3.1622776601683795</v>
      </c>
      <c r="BF182" s="22">
        <f t="shared" si="50"/>
        <v>5</v>
      </c>
      <c r="BG182" s="22">
        <f t="shared" si="50"/>
        <v>4</v>
      </c>
      <c r="BH182" s="22">
        <f t="shared" si="50"/>
        <v>3</v>
      </c>
      <c r="BI182" s="22">
        <f t="shared" si="50"/>
        <v>2</v>
      </c>
      <c r="BJ182" s="22">
        <f t="shared" si="50"/>
        <v>1</v>
      </c>
      <c r="BK182" s="22">
        <f t="shared" si="50"/>
        <v>0</v>
      </c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</row>
    <row r="183" spans="1:84" x14ac:dyDescent="0.2">
      <c r="A183">
        <v>61</v>
      </c>
      <c r="B183">
        <v>7</v>
      </c>
      <c r="C183">
        <v>7</v>
      </c>
      <c r="D183" s="21">
        <f t="shared" si="43"/>
        <v>8.4852813742385695</v>
      </c>
      <c r="E183" s="22">
        <f t="shared" si="50"/>
        <v>7.810249675906654</v>
      </c>
      <c r="F183" s="22">
        <f t="shared" si="50"/>
        <v>7.2111025509279782</v>
      </c>
      <c r="G183" s="22">
        <f t="shared" si="50"/>
        <v>6.7082039324993694</v>
      </c>
      <c r="H183" s="22">
        <f t="shared" si="50"/>
        <v>6.324555320336759</v>
      </c>
      <c r="I183" s="22">
        <f t="shared" si="50"/>
        <v>6.0827625302982193</v>
      </c>
      <c r="J183" s="22">
        <f t="shared" si="50"/>
        <v>6</v>
      </c>
      <c r="K183" s="22">
        <f t="shared" si="50"/>
        <v>6.0827625302982193</v>
      </c>
      <c r="L183" s="22">
        <f t="shared" si="50"/>
        <v>6.324555320336759</v>
      </c>
      <c r="M183" s="22">
        <f t="shared" si="50"/>
        <v>7.810249675906654</v>
      </c>
      <c r="N183" s="22">
        <f t="shared" si="50"/>
        <v>7.0710678118654755</v>
      </c>
      <c r="O183" s="22">
        <f t="shared" si="50"/>
        <v>6.4031242374328485</v>
      </c>
      <c r="P183" s="22">
        <f t="shared" si="50"/>
        <v>5.8309518948453007</v>
      </c>
      <c r="Q183" s="22">
        <f t="shared" si="50"/>
        <v>5.3851648071345037</v>
      </c>
      <c r="R183" s="22">
        <f t="shared" si="50"/>
        <v>5.0990195135927845</v>
      </c>
      <c r="S183" s="22">
        <f t="shared" si="50"/>
        <v>5</v>
      </c>
      <c r="T183" s="22">
        <f t="shared" si="50"/>
        <v>5.0990195135927845</v>
      </c>
      <c r="U183" s="22">
        <f t="shared" si="50"/>
        <v>5.3851648071345037</v>
      </c>
      <c r="V183" s="22">
        <f t="shared" si="50"/>
        <v>7.2111025509279782</v>
      </c>
      <c r="W183" s="22">
        <f t="shared" si="50"/>
        <v>6.4031242374328485</v>
      </c>
      <c r="X183" s="22">
        <f t="shared" si="50"/>
        <v>5.6568542494923806</v>
      </c>
      <c r="Y183" s="22">
        <f t="shared" si="50"/>
        <v>5</v>
      </c>
      <c r="Z183" s="22">
        <f t="shared" si="50"/>
        <v>4.4721359549995796</v>
      </c>
      <c r="AA183" s="22">
        <f t="shared" si="50"/>
        <v>4.1231056256176606</v>
      </c>
      <c r="AB183" s="22">
        <f t="shared" si="50"/>
        <v>4</v>
      </c>
      <c r="AC183" s="22">
        <f t="shared" si="50"/>
        <v>4.1231056256176606</v>
      </c>
      <c r="AD183" s="22">
        <f t="shared" si="50"/>
        <v>4.4721359549995796</v>
      </c>
      <c r="AE183" s="22">
        <f t="shared" si="50"/>
        <v>6.7082039324993694</v>
      </c>
      <c r="AF183" s="22">
        <f t="shared" si="50"/>
        <v>5.8309518948453007</v>
      </c>
      <c r="AG183" s="22">
        <f t="shared" si="50"/>
        <v>5</v>
      </c>
      <c r="AH183" s="22">
        <f t="shared" si="50"/>
        <v>4.2426406871192848</v>
      </c>
      <c r="AI183" s="22">
        <f t="shared" si="50"/>
        <v>3.6055512754639891</v>
      </c>
      <c r="AJ183" s="22">
        <f t="shared" si="50"/>
        <v>3.1622776601683795</v>
      </c>
      <c r="AK183" s="22">
        <f t="shared" si="50"/>
        <v>3</v>
      </c>
      <c r="AL183" s="22">
        <f t="shared" si="50"/>
        <v>3.1622776601683795</v>
      </c>
      <c r="AM183" s="22">
        <f t="shared" si="50"/>
        <v>3.6055512754639891</v>
      </c>
      <c r="AN183" s="22">
        <f t="shared" si="50"/>
        <v>6.324555320336759</v>
      </c>
      <c r="AO183" s="22">
        <f t="shared" si="50"/>
        <v>5.3851648071345037</v>
      </c>
      <c r="AP183" s="22">
        <f t="shared" si="50"/>
        <v>4.4721359549995796</v>
      </c>
      <c r="AQ183" s="22">
        <f t="shared" si="50"/>
        <v>3.6055512754639891</v>
      </c>
      <c r="AR183" s="22">
        <f t="shared" si="50"/>
        <v>2.8284271247461903</v>
      </c>
      <c r="AS183" s="22">
        <f t="shared" si="50"/>
        <v>2.2360679774997898</v>
      </c>
      <c r="AT183" s="22">
        <f t="shared" si="50"/>
        <v>2</v>
      </c>
      <c r="AU183" s="22">
        <f t="shared" si="50"/>
        <v>2.2360679774997898</v>
      </c>
      <c r="AV183" s="22">
        <f t="shared" si="50"/>
        <v>2.8284271247461903</v>
      </c>
      <c r="AW183" s="22">
        <f t="shared" si="50"/>
        <v>6.0827625302982193</v>
      </c>
      <c r="AX183" s="22">
        <f t="shared" si="50"/>
        <v>5.0990195135927845</v>
      </c>
      <c r="AY183" s="22">
        <f t="shared" si="50"/>
        <v>4.1231056256176606</v>
      </c>
      <c r="AZ183" s="22">
        <f t="shared" si="50"/>
        <v>3.1622776601683795</v>
      </c>
      <c r="BA183" s="22">
        <f t="shared" si="50"/>
        <v>2.2360679774997898</v>
      </c>
      <c r="BB183" s="22">
        <f t="shared" si="50"/>
        <v>1.4142135623730951</v>
      </c>
      <c r="BC183" s="22">
        <f t="shared" si="50"/>
        <v>1</v>
      </c>
      <c r="BD183" s="22">
        <f t="shared" si="50"/>
        <v>1.4142135623730951</v>
      </c>
      <c r="BE183" s="22">
        <f t="shared" si="50"/>
        <v>2.2360679774997898</v>
      </c>
      <c r="BF183" s="22">
        <f t="shared" si="50"/>
        <v>6</v>
      </c>
      <c r="BG183" s="22">
        <f t="shared" si="50"/>
        <v>5</v>
      </c>
      <c r="BH183" s="22">
        <f t="shared" si="50"/>
        <v>4</v>
      </c>
      <c r="BI183" s="22">
        <f t="shared" si="50"/>
        <v>3</v>
      </c>
      <c r="BJ183" s="22">
        <f t="shared" si="50"/>
        <v>2</v>
      </c>
      <c r="BK183" s="22">
        <f t="shared" si="50"/>
        <v>1</v>
      </c>
      <c r="BL183" s="22">
        <f t="shared" si="50"/>
        <v>0</v>
      </c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</row>
    <row r="184" spans="1:84" x14ac:dyDescent="0.2">
      <c r="A184">
        <v>62</v>
      </c>
      <c r="B184">
        <v>7</v>
      </c>
      <c r="C184">
        <v>8</v>
      </c>
      <c r="D184" s="21">
        <f t="shared" si="43"/>
        <v>9.2195444572928871</v>
      </c>
      <c r="E184" s="22">
        <f t="shared" si="50"/>
        <v>8.4852813742385695</v>
      </c>
      <c r="F184" s="22">
        <f t="shared" si="50"/>
        <v>7.810249675906654</v>
      </c>
      <c r="G184" s="22">
        <f t="shared" si="50"/>
        <v>7.2111025509279782</v>
      </c>
      <c r="H184" s="22">
        <f t="shared" si="50"/>
        <v>6.7082039324993694</v>
      </c>
      <c r="I184" s="22">
        <f t="shared" si="50"/>
        <v>6.324555320336759</v>
      </c>
      <c r="J184" s="22">
        <f t="shared" si="50"/>
        <v>6.0827625302982193</v>
      </c>
      <c r="K184" s="22">
        <f t="shared" si="50"/>
        <v>6</v>
      </c>
      <c r="L184" s="22">
        <f t="shared" si="50"/>
        <v>6.0827625302982193</v>
      </c>
      <c r="M184" s="22">
        <f t="shared" si="50"/>
        <v>8.6023252670426267</v>
      </c>
      <c r="N184" s="22">
        <f t="shared" si="50"/>
        <v>7.810249675906654</v>
      </c>
      <c r="O184" s="22">
        <f t="shared" si="50"/>
        <v>7.0710678118654755</v>
      </c>
      <c r="P184" s="22">
        <f t="shared" si="50"/>
        <v>6.4031242374328485</v>
      </c>
      <c r="Q184" s="22">
        <f t="shared" si="50"/>
        <v>5.8309518948453007</v>
      </c>
      <c r="R184" s="22">
        <f t="shared" si="50"/>
        <v>5.3851648071345037</v>
      </c>
      <c r="S184" s="22">
        <f t="shared" si="50"/>
        <v>5.0990195135927845</v>
      </c>
      <c r="T184" s="22">
        <f t="shared" si="50"/>
        <v>5</v>
      </c>
      <c r="U184" s="22">
        <f t="shared" si="50"/>
        <v>5.0990195135927845</v>
      </c>
      <c r="V184" s="22">
        <f t="shared" si="50"/>
        <v>8.0622577482985491</v>
      </c>
      <c r="W184" s="22">
        <f t="shared" si="50"/>
        <v>7.2111025509279782</v>
      </c>
      <c r="X184" s="22">
        <f t="shared" si="50"/>
        <v>6.4031242374328485</v>
      </c>
      <c r="Y184" s="22">
        <f t="shared" si="50"/>
        <v>5.6568542494923806</v>
      </c>
      <c r="Z184" s="22">
        <f t="shared" si="50"/>
        <v>5</v>
      </c>
      <c r="AA184" s="22">
        <f t="shared" si="50"/>
        <v>4.4721359549995796</v>
      </c>
      <c r="AB184" s="22">
        <f t="shared" si="50"/>
        <v>4.1231056256176606</v>
      </c>
      <c r="AC184" s="22">
        <f t="shared" si="50"/>
        <v>4</v>
      </c>
      <c r="AD184" s="22">
        <f t="shared" si="50"/>
        <v>4.1231056256176606</v>
      </c>
      <c r="AE184" s="22">
        <f t="shared" si="50"/>
        <v>7.6157731058639087</v>
      </c>
      <c r="AF184" s="22">
        <f t="shared" si="50"/>
        <v>6.7082039324993694</v>
      </c>
      <c r="AG184" s="22">
        <f t="shared" si="50"/>
        <v>5.8309518948453007</v>
      </c>
      <c r="AH184" s="22">
        <f t="shared" si="50"/>
        <v>5</v>
      </c>
      <c r="AI184" s="22">
        <f t="shared" si="50"/>
        <v>4.2426406871192848</v>
      </c>
      <c r="AJ184" s="22">
        <f t="shared" si="50"/>
        <v>3.6055512754639891</v>
      </c>
      <c r="AK184" s="22">
        <f t="shared" si="50"/>
        <v>3.1622776601683795</v>
      </c>
      <c r="AL184" s="22">
        <f t="shared" si="50"/>
        <v>3</v>
      </c>
      <c r="AM184" s="22">
        <f t="shared" si="50"/>
        <v>3.1622776601683795</v>
      </c>
      <c r="AN184" s="22">
        <f t="shared" si="50"/>
        <v>7.2801098892805181</v>
      </c>
      <c r="AO184" s="22">
        <f t="shared" si="50"/>
        <v>6.324555320336759</v>
      </c>
      <c r="AP184" s="22">
        <f t="shared" si="50"/>
        <v>5.3851648071345037</v>
      </c>
      <c r="AQ184" s="22">
        <f t="shared" si="50"/>
        <v>4.4721359549995796</v>
      </c>
      <c r="AR184" s="22">
        <f t="shared" si="50"/>
        <v>3.6055512754639891</v>
      </c>
      <c r="AS184" s="22">
        <f t="shared" si="50"/>
        <v>2.8284271247461903</v>
      </c>
      <c r="AT184" s="22">
        <f t="shared" si="50"/>
        <v>2.2360679774997898</v>
      </c>
      <c r="AU184" s="22">
        <f t="shared" si="50"/>
        <v>2</v>
      </c>
      <c r="AV184" s="22">
        <f t="shared" si="50"/>
        <v>2.2360679774997898</v>
      </c>
      <c r="AW184" s="22">
        <f t="shared" si="50"/>
        <v>7.0710678118654755</v>
      </c>
      <c r="AX184" s="22">
        <f t="shared" si="50"/>
        <v>6.0827625302982193</v>
      </c>
      <c r="AY184" s="22">
        <f t="shared" si="50"/>
        <v>5.0990195135927845</v>
      </c>
      <c r="AZ184" s="22">
        <f t="shared" si="50"/>
        <v>4.1231056256176606</v>
      </c>
      <c r="BA184" s="22">
        <f t="shared" si="50"/>
        <v>3.1622776601683795</v>
      </c>
      <c r="BB184" s="22">
        <f t="shared" si="50"/>
        <v>2.2360679774997898</v>
      </c>
      <c r="BC184" s="22">
        <f t="shared" si="50"/>
        <v>1.4142135623730951</v>
      </c>
      <c r="BD184" s="22">
        <f t="shared" si="50"/>
        <v>1</v>
      </c>
      <c r="BE184" s="22">
        <f t="shared" si="50"/>
        <v>1.4142135623730951</v>
      </c>
      <c r="BF184" s="22">
        <f t="shared" si="50"/>
        <v>7</v>
      </c>
      <c r="BG184" s="22">
        <f t="shared" si="50"/>
        <v>6</v>
      </c>
      <c r="BH184" s="22">
        <f t="shared" si="50"/>
        <v>5</v>
      </c>
      <c r="BI184" s="22">
        <f t="shared" si="50"/>
        <v>4</v>
      </c>
      <c r="BJ184" s="22">
        <f t="shared" si="50"/>
        <v>3</v>
      </c>
      <c r="BK184" s="22">
        <f t="shared" si="50"/>
        <v>2</v>
      </c>
      <c r="BL184" s="22">
        <f t="shared" si="50"/>
        <v>1</v>
      </c>
      <c r="BM184" s="22">
        <f t="shared" si="50"/>
        <v>0</v>
      </c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</row>
    <row r="185" spans="1:84" x14ac:dyDescent="0.2">
      <c r="A185">
        <v>63</v>
      </c>
      <c r="B185">
        <v>7</v>
      </c>
      <c r="C185">
        <v>9</v>
      </c>
      <c r="D185" s="21">
        <f t="shared" si="43"/>
        <v>10</v>
      </c>
      <c r="E185" s="22">
        <f t="shared" ref="E185:BP188" si="51">SQRT((E$121-$B185)^2+(E$122-$C185)^2)</f>
        <v>9.2195444572928871</v>
      </c>
      <c r="F185" s="22">
        <f t="shared" si="51"/>
        <v>8.4852813742385695</v>
      </c>
      <c r="G185" s="22">
        <f t="shared" si="51"/>
        <v>7.810249675906654</v>
      </c>
      <c r="H185" s="22">
        <f t="shared" si="51"/>
        <v>7.2111025509279782</v>
      </c>
      <c r="I185" s="22">
        <f t="shared" si="51"/>
        <v>6.7082039324993694</v>
      </c>
      <c r="J185" s="22">
        <f t="shared" si="51"/>
        <v>6.324555320336759</v>
      </c>
      <c r="K185" s="22">
        <f t="shared" si="51"/>
        <v>6.0827625302982193</v>
      </c>
      <c r="L185" s="22">
        <f t="shared" si="51"/>
        <v>6</v>
      </c>
      <c r="M185" s="22">
        <f t="shared" si="51"/>
        <v>9.4339811320566032</v>
      </c>
      <c r="N185" s="22">
        <f t="shared" si="51"/>
        <v>8.6023252670426267</v>
      </c>
      <c r="O185" s="22">
        <f t="shared" si="51"/>
        <v>7.810249675906654</v>
      </c>
      <c r="P185" s="22">
        <f t="shared" si="51"/>
        <v>7.0710678118654755</v>
      </c>
      <c r="Q185" s="22">
        <f t="shared" si="51"/>
        <v>6.4031242374328485</v>
      </c>
      <c r="R185" s="22">
        <f t="shared" si="51"/>
        <v>5.8309518948453007</v>
      </c>
      <c r="S185" s="22">
        <f t="shared" si="51"/>
        <v>5.3851648071345037</v>
      </c>
      <c r="T185" s="22">
        <f t="shared" si="51"/>
        <v>5.0990195135927845</v>
      </c>
      <c r="U185" s="22">
        <f t="shared" si="51"/>
        <v>5</v>
      </c>
      <c r="V185" s="22">
        <f t="shared" si="51"/>
        <v>8.9442719099991592</v>
      </c>
      <c r="W185" s="22">
        <f t="shared" si="51"/>
        <v>8.0622577482985491</v>
      </c>
      <c r="X185" s="22">
        <f t="shared" si="51"/>
        <v>7.2111025509279782</v>
      </c>
      <c r="Y185" s="22">
        <f t="shared" si="51"/>
        <v>6.4031242374328485</v>
      </c>
      <c r="Z185" s="22">
        <f t="shared" si="51"/>
        <v>5.6568542494923806</v>
      </c>
      <c r="AA185" s="22">
        <f t="shared" si="51"/>
        <v>5</v>
      </c>
      <c r="AB185" s="22">
        <f t="shared" si="51"/>
        <v>4.4721359549995796</v>
      </c>
      <c r="AC185" s="22">
        <f t="shared" si="51"/>
        <v>4.1231056256176606</v>
      </c>
      <c r="AD185" s="22">
        <f t="shared" si="51"/>
        <v>4</v>
      </c>
      <c r="AE185" s="22">
        <f t="shared" si="51"/>
        <v>8.5440037453175304</v>
      </c>
      <c r="AF185" s="22">
        <f t="shared" si="51"/>
        <v>7.6157731058639087</v>
      </c>
      <c r="AG185" s="22">
        <f t="shared" si="51"/>
        <v>6.7082039324993694</v>
      </c>
      <c r="AH185" s="22">
        <f t="shared" si="51"/>
        <v>5.8309518948453007</v>
      </c>
      <c r="AI185" s="22">
        <f t="shared" si="51"/>
        <v>5</v>
      </c>
      <c r="AJ185" s="22">
        <f t="shared" si="51"/>
        <v>4.2426406871192848</v>
      </c>
      <c r="AK185" s="22">
        <f t="shared" si="51"/>
        <v>3.6055512754639891</v>
      </c>
      <c r="AL185" s="22">
        <f t="shared" si="51"/>
        <v>3.1622776601683795</v>
      </c>
      <c r="AM185" s="22">
        <f t="shared" si="51"/>
        <v>3</v>
      </c>
      <c r="AN185" s="22">
        <f t="shared" si="51"/>
        <v>8.2462112512353212</v>
      </c>
      <c r="AO185" s="22">
        <f t="shared" si="51"/>
        <v>7.2801098892805181</v>
      </c>
      <c r="AP185" s="22">
        <f t="shared" si="51"/>
        <v>6.324555320336759</v>
      </c>
      <c r="AQ185" s="22">
        <f t="shared" si="51"/>
        <v>5.3851648071345037</v>
      </c>
      <c r="AR185" s="22">
        <f t="shared" si="51"/>
        <v>4.4721359549995796</v>
      </c>
      <c r="AS185" s="22">
        <f t="shared" si="51"/>
        <v>3.6055512754639891</v>
      </c>
      <c r="AT185" s="22">
        <f t="shared" si="51"/>
        <v>2.8284271247461903</v>
      </c>
      <c r="AU185" s="22">
        <f t="shared" si="51"/>
        <v>2.2360679774997898</v>
      </c>
      <c r="AV185" s="22">
        <f t="shared" si="51"/>
        <v>2</v>
      </c>
      <c r="AW185" s="22">
        <f t="shared" si="51"/>
        <v>8.0622577482985491</v>
      </c>
      <c r="AX185" s="22">
        <f t="shared" si="51"/>
        <v>7.0710678118654755</v>
      </c>
      <c r="AY185" s="22">
        <f t="shared" si="51"/>
        <v>6.0827625302982193</v>
      </c>
      <c r="AZ185" s="22">
        <f t="shared" si="51"/>
        <v>5.0990195135927845</v>
      </c>
      <c r="BA185" s="22">
        <f t="shared" si="51"/>
        <v>4.1231056256176606</v>
      </c>
      <c r="BB185" s="22">
        <f t="shared" si="51"/>
        <v>3.1622776601683795</v>
      </c>
      <c r="BC185" s="22">
        <f t="shared" si="51"/>
        <v>2.2360679774997898</v>
      </c>
      <c r="BD185" s="22">
        <f t="shared" si="51"/>
        <v>1.4142135623730951</v>
      </c>
      <c r="BE185" s="22">
        <f t="shared" si="51"/>
        <v>1</v>
      </c>
      <c r="BF185" s="22">
        <f t="shared" si="51"/>
        <v>8</v>
      </c>
      <c r="BG185" s="22">
        <f t="shared" si="51"/>
        <v>7</v>
      </c>
      <c r="BH185" s="22">
        <f t="shared" si="51"/>
        <v>6</v>
      </c>
      <c r="BI185" s="22">
        <f t="shared" si="51"/>
        <v>5</v>
      </c>
      <c r="BJ185" s="22">
        <f t="shared" si="51"/>
        <v>4</v>
      </c>
      <c r="BK185" s="22">
        <f t="shared" si="51"/>
        <v>3</v>
      </c>
      <c r="BL185" s="22">
        <f t="shared" si="51"/>
        <v>2</v>
      </c>
      <c r="BM185" s="22">
        <f t="shared" si="51"/>
        <v>1</v>
      </c>
      <c r="BN185" s="22">
        <f t="shared" si="51"/>
        <v>0</v>
      </c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</row>
    <row r="186" spans="1:84" x14ac:dyDescent="0.2">
      <c r="A186">
        <v>64</v>
      </c>
      <c r="B186">
        <v>8</v>
      </c>
      <c r="C186">
        <v>1</v>
      </c>
      <c r="D186" s="21">
        <f t="shared" si="43"/>
        <v>7</v>
      </c>
      <c r="E186" s="22">
        <f t="shared" si="51"/>
        <v>7.0710678118654755</v>
      </c>
      <c r="F186" s="22">
        <f t="shared" si="51"/>
        <v>7.2801098892805181</v>
      </c>
      <c r="G186" s="22">
        <f t="shared" si="51"/>
        <v>7.6157731058639087</v>
      </c>
      <c r="H186" s="22">
        <f t="shared" si="51"/>
        <v>8.0622577482985491</v>
      </c>
      <c r="I186" s="22">
        <f t="shared" si="51"/>
        <v>8.6023252670426267</v>
      </c>
      <c r="J186" s="22">
        <f t="shared" si="51"/>
        <v>9.2195444572928871</v>
      </c>
      <c r="K186" s="22">
        <f t="shared" si="51"/>
        <v>9.8994949366116654</v>
      </c>
      <c r="L186" s="22">
        <f t="shared" si="51"/>
        <v>10.63014581273465</v>
      </c>
      <c r="M186" s="22">
        <f t="shared" si="51"/>
        <v>6</v>
      </c>
      <c r="N186" s="22">
        <f t="shared" si="51"/>
        <v>6.0827625302982193</v>
      </c>
      <c r="O186" s="22">
        <f t="shared" si="51"/>
        <v>6.324555320336759</v>
      </c>
      <c r="P186" s="22">
        <f t="shared" si="51"/>
        <v>6.7082039324993694</v>
      </c>
      <c r="Q186" s="22">
        <f t="shared" si="51"/>
        <v>7.2111025509279782</v>
      </c>
      <c r="R186" s="22">
        <f t="shared" si="51"/>
        <v>7.810249675906654</v>
      </c>
      <c r="S186" s="22">
        <f t="shared" si="51"/>
        <v>8.4852813742385695</v>
      </c>
      <c r="T186" s="22">
        <f t="shared" si="51"/>
        <v>9.2195444572928871</v>
      </c>
      <c r="U186" s="22">
        <f t="shared" si="51"/>
        <v>10</v>
      </c>
      <c r="V186" s="22">
        <f t="shared" si="51"/>
        <v>5</v>
      </c>
      <c r="W186" s="22">
        <f t="shared" si="51"/>
        <v>5.0990195135927845</v>
      </c>
      <c r="X186" s="22">
        <f t="shared" si="51"/>
        <v>5.3851648071345037</v>
      </c>
      <c r="Y186" s="22">
        <f t="shared" si="51"/>
        <v>5.8309518948453007</v>
      </c>
      <c r="Z186" s="22">
        <f t="shared" si="51"/>
        <v>6.4031242374328485</v>
      </c>
      <c r="AA186" s="22">
        <f t="shared" si="51"/>
        <v>7.0710678118654755</v>
      </c>
      <c r="AB186" s="22">
        <f t="shared" si="51"/>
        <v>7.810249675906654</v>
      </c>
      <c r="AC186" s="22">
        <f t="shared" si="51"/>
        <v>8.6023252670426267</v>
      </c>
      <c r="AD186" s="22">
        <f t="shared" si="51"/>
        <v>9.4339811320566032</v>
      </c>
      <c r="AE186" s="22">
        <f t="shared" si="51"/>
        <v>4</v>
      </c>
      <c r="AF186" s="22">
        <f t="shared" si="51"/>
        <v>4.1231056256176606</v>
      </c>
      <c r="AG186" s="22">
        <f t="shared" si="51"/>
        <v>4.4721359549995796</v>
      </c>
      <c r="AH186" s="22">
        <f t="shared" si="51"/>
        <v>5</v>
      </c>
      <c r="AI186" s="22">
        <f t="shared" si="51"/>
        <v>5.6568542494923806</v>
      </c>
      <c r="AJ186" s="22">
        <f t="shared" si="51"/>
        <v>6.4031242374328485</v>
      </c>
      <c r="AK186" s="22">
        <f t="shared" si="51"/>
        <v>7.2111025509279782</v>
      </c>
      <c r="AL186" s="22">
        <f t="shared" si="51"/>
        <v>8.0622577482985491</v>
      </c>
      <c r="AM186" s="22">
        <f t="shared" si="51"/>
        <v>8.9442719099991592</v>
      </c>
      <c r="AN186" s="22">
        <f t="shared" si="51"/>
        <v>3</v>
      </c>
      <c r="AO186" s="22">
        <f t="shared" si="51"/>
        <v>3.1622776601683795</v>
      </c>
      <c r="AP186" s="22">
        <f t="shared" si="51"/>
        <v>3.6055512754639891</v>
      </c>
      <c r="AQ186" s="22">
        <f t="shared" si="51"/>
        <v>4.2426406871192848</v>
      </c>
      <c r="AR186" s="22">
        <f t="shared" si="51"/>
        <v>5</v>
      </c>
      <c r="AS186" s="22">
        <f t="shared" si="51"/>
        <v>5.8309518948453007</v>
      </c>
      <c r="AT186" s="22">
        <f t="shared" si="51"/>
        <v>6.7082039324993694</v>
      </c>
      <c r="AU186" s="22">
        <f t="shared" si="51"/>
        <v>7.6157731058639087</v>
      </c>
      <c r="AV186" s="22">
        <f t="shared" si="51"/>
        <v>8.5440037453175304</v>
      </c>
      <c r="AW186" s="22">
        <f t="shared" si="51"/>
        <v>2</v>
      </c>
      <c r="AX186" s="22">
        <f t="shared" si="51"/>
        <v>2.2360679774997898</v>
      </c>
      <c r="AY186" s="22">
        <f t="shared" si="51"/>
        <v>2.8284271247461903</v>
      </c>
      <c r="AZ186" s="22">
        <f t="shared" si="51"/>
        <v>3.6055512754639891</v>
      </c>
      <c r="BA186" s="22">
        <f t="shared" si="51"/>
        <v>4.4721359549995796</v>
      </c>
      <c r="BB186" s="22">
        <f t="shared" si="51"/>
        <v>5.3851648071345037</v>
      </c>
      <c r="BC186" s="22">
        <f t="shared" si="51"/>
        <v>6.324555320336759</v>
      </c>
      <c r="BD186" s="22">
        <f t="shared" si="51"/>
        <v>7.2801098892805181</v>
      </c>
      <c r="BE186" s="22">
        <f t="shared" si="51"/>
        <v>8.2462112512353212</v>
      </c>
      <c r="BF186" s="22">
        <f t="shared" si="51"/>
        <v>1</v>
      </c>
      <c r="BG186" s="22">
        <f t="shared" si="51"/>
        <v>1.4142135623730951</v>
      </c>
      <c r="BH186" s="22">
        <f t="shared" si="51"/>
        <v>2.2360679774997898</v>
      </c>
      <c r="BI186" s="22">
        <f t="shared" si="51"/>
        <v>3.1622776601683795</v>
      </c>
      <c r="BJ186" s="22">
        <f t="shared" si="51"/>
        <v>4.1231056256176606</v>
      </c>
      <c r="BK186" s="22">
        <f t="shared" si="51"/>
        <v>5.0990195135927845</v>
      </c>
      <c r="BL186" s="22">
        <f t="shared" si="51"/>
        <v>6.0827625302982193</v>
      </c>
      <c r="BM186" s="22">
        <f t="shared" si="51"/>
        <v>7.0710678118654755</v>
      </c>
      <c r="BN186" s="22">
        <f t="shared" si="51"/>
        <v>8.0622577482985491</v>
      </c>
      <c r="BO186" s="22">
        <f t="shared" si="51"/>
        <v>0</v>
      </c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</row>
    <row r="187" spans="1:84" x14ac:dyDescent="0.2">
      <c r="A187">
        <v>65</v>
      </c>
      <c r="B187">
        <v>8</v>
      </c>
      <c r="C187">
        <v>2</v>
      </c>
      <c r="D187" s="21">
        <f t="shared" ref="D187:D203" si="52">SQRT((D$121-$B187)^2+(D$122-$C187)^2)</f>
        <v>7.0710678118654755</v>
      </c>
      <c r="E187" s="22">
        <f t="shared" si="51"/>
        <v>7</v>
      </c>
      <c r="F187" s="22">
        <f t="shared" si="51"/>
        <v>7.0710678118654755</v>
      </c>
      <c r="G187" s="22">
        <f t="shared" si="51"/>
        <v>7.2801098892805181</v>
      </c>
      <c r="H187" s="22">
        <f t="shared" si="51"/>
        <v>7.6157731058639087</v>
      </c>
      <c r="I187" s="22">
        <f t="shared" si="51"/>
        <v>8.0622577482985491</v>
      </c>
      <c r="J187" s="22">
        <f t="shared" si="51"/>
        <v>8.6023252670426267</v>
      </c>
      <c r="K187" s="22">
        <f t="shared" si="51"/>
        <v>9.2195444572928871</v>
      </c>
      <c r="L187" s="22">
        <f t="shared" si="51"/>
        <v>9.8994949366116654</v>
      </c>
      <c r="M187" s="22">
        <f t="shared" si="51"/>
        <v>6.0827625302982193</v>
      </c>
      <c r="N187" s="22">
        <f t="shared" si="51"/>
        <v>6</v>
      </c>
      <c r="O187" s="22">
        <f t="shared" si="51"/>
        <v>6.0827625302982193</v>
      </c>
      <c r="P187" s="22">
        <f t="shared" si="51"/>
        <v>6.324555320336759</v>
      </c>
      <c r="Q187" s="22">
        <f t="shared" si="51"/>
        <v>6.7082039324993694</v>
      </c>
      <c r="R187" s="22">
        <f t="shared" si="51"/>
        <v>7.2111025509279782</v>
      </c>
      <c r="S187" s="22">
        <f t="shared" si="51"/>
        <v>7.810249675906654</v>
      </c>
      <c r="T187" s="22">
        <f t="shared" si="51"/>
        <v>8.4852813742385695</v>
      </c>
      <c r="U187" s="22">
        <f t="shared" si="51"/>
        <v>9.2195444572928871</v>
      </c>
      <c r="V187" s="22">
        <f t="shared" si="51"/>
        <v>5.0990195135927845</v>
      </c>
      <c r="W187" s="22">
        <f t="shared" si="51"/>
        <v>5</v>
      </c>
      <c r="X187" s="22">
        <f t="shared" si="51"/>
        <v>5.0990195135927845</v>
      </c>
      <c r="Y187" s="22">
        <f t="shared" si="51"/>
        <v>5.3851648071345037</v>
      </c>
      <c r="Z187" s="22">
        <f t="shared" si="51"/>
        <v>5.8309518948453007</v>
      </c>
      <c r="AA187" s="22">
        <f t="shared" si="51"/>
        <v>6.4031242374328485</v>
      </c>
      <c r="AB187" s="22">
        <f t="shared" si="51"/>
        <v>7.0710678118654755</v>
      </c>
      <c r="AC187" s="22">
        <f t="shared" si="51"/>
        <v>7.810249675906654</v>
      </c>
      <c r="AD187" s="22">
        <f t="shared" si="51"/>
        <v>8.6023252670426267</v>
      </c>
      <c r="AE187" s="22">
        <f t="shared" si="51"/>
        <v>4.1231056256176606</v>
      </c>
      <c r="AF187" s="22">
        <f t="shared" si="51"/>
        <v>4</v>
      </c>
      <c r="AG187" s="22">
        <f t="shared" si="51"/>
        <v>4.1231056256176606</v>
      </c>
      <c r="AH187" s="22">
        <f t="shared" si="51"/>
        <v>4.4721359549995796</v>
      </c>
      <c r="AI187" s="22">
        <f t="shared" si="51"/>
        <v>5</v>
      </c>
      <c r="AJ187" s="22">
        <f t="shared" si="51"/>
        <v>5.6568542494923806</v>
      </c>
      <c r="AK187" s="22">
        <f t="shared" si="51"/>
        <v>6.4031242374328485</v>
      </c>
      <c r="AL187" s="22">
        <f t="shared" si="51"/>
        <v>7.2111025509279782</v>
      </c>
      <c r="AM187" s="22">
        <f t="shared" si="51"/>
        <v>8.0622577482985491</v>
      </c>
      <c r="AN187" s="22">
        <f t="shared" si="51"/>
        <v>3.1622776601683795</v>
      </c>
      <c r="AO187" s="22">
        <f t="shared" si="51"/>
        <v>3</v>
      </c>
      <c r="AP187" s="22">
        <f t="shared" si="51"/>
        <v>3.1622776601683795</v>
      </c>
      <c r="AQ187" s="22">
        <f t="shared" si="51"/>
        <v>3.6055512754639891</v>
      </c>
      <c r="AR187" s="22">
        <f t="shared" si="51"/>
        <v>4.2426406871192848</v>
      </c>
      <c r="AS187" s="22">
        <f t="shared" si="51"/>
        <v>5</v>
      </c>
      <c r="AT187" s="22">
        <f t="shared" si="51"/>
        <v>5.8309518948453007</v>
      </c>
      <c r="AU187" s="22">
        <f t="shared" si="51"/>
        <v>6.7082039324993694</v>
      </c>
      <c r="AV187" s="22">
        <f t="shared" si="51"/>
        <v>7.6157731058639087</v>
      </c>
      <c r="AW187" s="22">
        <f t="shared" si="51"/>
        <v>2.2360679774997898</v>
      </c>
      <c r="AX187" s="22">
        <f t="shared" si="51"/>
        <v>2</v>
      </c>
      <c r="AY187" s="22">
        <f t="shared" si="51"/>
        <v>2.2360679774997898</v>
      </c>
      <c r="AZ187" s="22">
        <f t="shared" si="51"/>
        <v>2.8284271247461903</v>
      </c>
      <c r="BA187" s="22">
        <f t="shared" si="51"/>
        <v>3.6055512754639891</v>
      </c>
      <c r="BB187" s="22">
        <f t="shared" si="51"/>
        <v>4.4721359549995796</v>
      </c>
      <c r="BC187" s="22">
        <f t="shared" si="51"/>
        <v>5.3851648071345037</v>
      </c>
      <c r="BD187" s="22">
        <f t="shared" si="51"/>
        <v>6.324555320336759</v>
      </c>
      <c r="BE187" s="22">
        <f t="shared" si="51"/>
        <v>7.2801098892805181</v>
      </c>
      <c r="BF187" s="22">
        <f t="shared" si="51"/>
        <v>1.4142135623730951</v>
      </c>
      <c r="BG187" s="22">
        <f t="shared" si="51"/>
        <v>1</v>
      </c>
      <c r="BH187" s="22">
        <f t="shared" si="51"/>
        <v>1.4142135623730951</v>
      </c>
      <c r="BI187" s="22">
        <f t="shared" si="51"/>
        <v>2.2360679774997898</v>
      </c>
      <c r="BJ187" s="22">
        <f t="shared" si="51"/>
        <v>3.1622776601683795</v>
      </c>
      <c r="BK187" s="22">
        <f t="shared" si="51"/>
        <v>4.1231056256176606</v>
      </c>
      <c r="BL187" s="22">
        <f t="shared" si="51"/>
        <v>5.0990195135927845</v>
      </c>
      <c r="BM187" s="22">
        <f t="shared" si="51"/>
        <v>6.0827625302982193</v>
      </c>
      <c r="BN187" s="22">
        <f t="shared" si="51"/>
        <v>7.0710678118654755</v>
      </c>
      <c r="BO187" s="22">
        <f t="shared" si="51"/>
        <v>1</v>
      </c>
      <c r="BP187" s="22">
        <f t="shared" si="51"/>
        <v>0</v>
      </c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</row>
    <row r="188" spans="1:84" x14ac:dyDescent="0.2">
      <c r="A188">
        <v>66</v>
      </c>
      <c r="B188">
        <v>8</v>
      </c>
      <c r="C188">
        <v>3</v>
      </c>
      <c r="D188" s="21">
        <f t="shared" si="52"/>
        <v>7.2801098892805181</v>
      </c>
      <c r="E188" s="22">
        <f t="shared" ref="E188:S188" si="53">SQRT((E$121-$B188)^2+(E$122-$C188)^2)</f>
        <v>7.0710678118654755</v>
      </c>
      <c r="F188" s="22">
        <f t="shared" si="53"/>
        <v>7</v>
      </c>
      <c r="G188" s="22">
        <f t="shared" si="53"/>
        <v>7.0710678118654755</v>
      </c>
      <c r="H188" s="22">
        <f t="shared" si="53"/>
        <v>7.2801098892805181</v>
      </c>
      <c r="I188" s="22">
        <f t="shared" si="53"/>
        <v>7.6157731058639087</v>
      </c>
      <c r="J188" s="22">
        <f t="shared" si="53"/>
        <v>8.0622577482985491</v>
      </c>
      <c r="K188" s="22">
        <f t="shared" si="53"/>
        <v>8.6023252670426267</v>
      </c>
      <c r="L188" s="22">
        <f t="shared" si="53"/>
        <v>9.2195444572928871</v>
      </c>
      <c r="M188" s="22">
        <f t="shared" si="53"/>
        <v>6.324555320336759</v>
      </c>
      <c r="N188" s="22">
        <f t="shared" si="53"/>
        <v>6.0827625302982193</v>
      </c>
      <c r="O188" s="22">
        <f t="shared" si="53"/>
        <v>6</v>
      </c>
      <c r="P188" s="22">
        <f t="shared" si="53"/>
        <v>6.0827625302982193</v>
      </c>
      <c r="Q188" s="22">
        <f t="shared" si="53"/>
        <v>6.324555320336759</v>
      </c>
      <c r="R188" s="22">
        <f t="shared" si="53"/>
        <v>6.7082039324993694</v>
      </c>
      <c r="S188" s="22">
        <f t="shared" si="53"/>
        <v>7.2111025509279782</v>
      </c>
      <c r="T188" s="22">
        <f t="shared" si="51"/>
        <v>7.810249675906654</v>
      </c>
      <c r="U188" s="22">
        <f t="shared" si="51"/>
        <v>8.4852813742385695</v>
      </c>
      <c r="V188" s="22">
        <f t="shared" si="51"/>
        <v>5.3851648071345037</v>
      </c>
      <c r="W188" s="22">
        <f t="shared" si="51"/>
        <v>5.0990195135927845</v>
      </c>
      <c r="X188" s="22">
        <f t="shared" si="51"/>
        <v>5</v>
      </c>
      <c r="Y188" s="22">
        <f t="shared" si="51"/>
        <v>5.0990195135927845</v>
      </c>
      <c r="Z188" s="22">
        <f t="shared" si="51"/>
        <v>5.3851648071345037</v>
      </c>
      <c r="AA188" s="22">
        <f t="shared" si="51"/>
        <v>5.8309518948453007</v>
      </c>
      <c r="AB188" s="22">
        <f t="shared" si="51"/>
        <v>6.4031242374328485</v>
      </c>
      <c r="AC188" s="22">
        <f t="shared" si="51"/>
        <v>7.0710678118654755</v>
      </c>
      <c r="AD188" s="22">
        <f t="shared" si="51"/>
        <v>7.810249675906654</v>
      </c>
      <c r="AE188" s="22">
        <f t="shared" si="51"/>
        <v>4.4721359549995796</v>
      </c>
      <c r="AF188" s="22">
        <f t="shared" si="51"/>
        <v>4.1231056256176606</v>
      </c>
      <c r="AG188" s="22">
        <f t="shared" si="51"/>
        <v>4</v>
      </c>
      <c r="AH188" s="22">
        <f t="shared" si="51"/>
        <v>4.1231056256176606</v>
      </c>
      <c r="AI188" s="22">
        <f t="shared" si="51"/>
        <v>4.4721359549995796</v>
      </c>
      <c r="AJ188" s="22">
        <f t="shared" si="51"/>
        <v>5</v>
      </c>
      <c r="AK188" s="22">
        <f t="shared" si="51"/>
        <v>5.6568542494923806</v>
      </c>
      <c r="AL188" s="22">
        <f t="shared" si="51"/>
        <v>6.4031242374328485</v>
      </c>
      <c r="AM188" s="22">
        <f t="shared" si="51"/>
        <v>7.2111025509279782</v>
      </c>
      <c r="AN188" s="22">
        <f t="shared" si="51"/>
        <v>3.6055512754639891</v>
      </c>
      <c r="AO188" s="22">
        <f t="shared" si="51"/>
        <v>3.1622776601683795</v>
      </c>
      <c r="AP188" s="22">
        <f t="shared" si="51"/>
        <v>3</v>
      </c>
      <c r="AQ188" s="22">
        <f t="shared" si="51"/>
        <v>3.1622776601683795</v>
      </c>
      <c r="AR188" s="22">
        <f t="shared" si="51"/>
        <v>3.6055512754639891</v>
      </c>
      <c r="AS188" s="22">
        <f t="shared" si="51"/>
        <v>4.2426406871192848</v>
      </c>
      <c r="AT188" s="22">
        <f t="shared" si="51"/>
        <v>5</v>
      </c>
      <c r="AU188" s="22">
        <f t="shared" si="51"/>
        <v>5.8309518948453007</v>
      </c>
      <c r="AV188" s="22">
        <f t="shared" si="51"/>
        <v>6.7082039324993694</v>
      </c>
      <c r="AW188" s="22">
        <f t="shared" si="51"/>
        <v>2.8284271247461903</v>
      </c>
      <c r="AX188" s="22">
        <f t="shared" si="51"/>
        <v>2.2360679774997898</v>
      </c>
      <c r="AY188" s="22">
        <f t="shared" si="51"/>
        <v>2</v>
      </c>
      <c r="AZ188" s="22">
        <f t="shared" si="51"/>
        <v>2.2360679774997898</v>
      </c>
      <c r="BA188" s="22">
        <f t="shared" si="51"/>
        <v>2.8284271247461903</v>
      </c>
      <c r="BB188" s="22">
        <f t="shared" si="51"/>
        <v>3.6055512754639891</v>
      </c>
      <c r="BC188" s="22">
        <f t="shared" si="51"/>
        <v>4.4721359549995796</v>
      </c>
      <c r="BD188" s="22">
        <f t="shared" si="51"/>
        <v>5.3851648071345037</v>
      </c>
      <c r="BE188" s="22">
        <f t="shared" si="51"/>
        <v>6.324555320336759</v>
      </c>
      <c r="BF188" s="22">
        <f t="shared" si="51"/>
        <v>2.2360679774997898</v>
      </c>
      <c r="BG188" s="22">
        <f t="shared" si="51"/>
        <v>1.4142135623730951</v>
      </c>
      <c r="BH188" s="22">
        <f t="shared" si="51"/>
        <v>1</v>
      </c>
      <c r="BI188" s="22">
        <f t="shared" si="51"/>
        <v>1.4142135623730951</v>
      </c>
      <c r="BJ188" s="22">
        <f t="shared" si="51"/>
        <v>2.2360679774997898</v>
      </c>
      <c r="BK188" s="22">
        <f t="shared" si="51"/>
        <v>3.1622776601683795</v>
      </c>
      <c r="BL188" s="22">
        <f t="shared" si="51"/>
        <v>4.1231056256176606</v>
      </c>
      <c r="BM188" s="22">
        <f t="shared" si="51"/>
        <v>5.0990195135927845</v>
      </c>
      <c r="BN188" s="22">
        <f t="shared" si="51"/>
        <v>6.0827625302982193</v>
      </c>
      <c r="BO188" s="22">
        <f t="shared" si="51"/>
        <v>2</v>
      </c>
      <c r="BP188" s="22">
        <f t="shared" si="51"/>
        <v>1</v>
      </c>
      <c r="BQ188" s="22">
        <f t="shared" ref="BQ188:BQ195" si="54">SQRT((BQ$121-$B188)^2+(BQ$122-$C188)^2)</f>
        <v>0</v>
      </c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</row>
    <row r="189" spans="1:84" x14ac:dyDescent="0.2">
      <c r="A189">
        <v>67</v>
      </c>
      <c r="B189">
        <v>8</v>
      </c>
      <c r="C189">
        <v>4</v>
      </c>
      <c r="D189" s="21">
        <f t="shared" si="52"/>
        <v>7.6157731058639087</v>
      </c>
      <c r="E189" s="22">
        <f t="shared" ref="E189:BP192" si="55">SQRT((E$121-$B189)^2+(E$122-$C189)^2)</f>
        <v>7.2801098892805181</v>
      </c>
      <c r="F189" s="22">
        <f t="shared" si="55"/>
        <v>7.0710678118654755</v>
      </c>
      <c r="G189" s="22">
        <f t="shared" si="55"/>
        <v>7</v>
      </c>
      <c r="H189" s="22">
        <f t="shared" si="55"/>
        <v>7.0710678118654755</v>
      </c>
      <c r="I189" s="22">
        <f t="shared" si="55"/>
        <v>7.2801098892805181</v>
      </c>
      <c r="J189" s="22">
        <f t="shared" si="55"/>
        <v>7.6157731058639087</v>
      </c>
      <c r="K189" s="22">
        <f t="shared" si="55"/>
        <v>8.0622577482985491</v>
      </c>
      <c r="L189" s="22">
        <f t="shared" si="55"/>
        <v>8.6023252670426267</v>
      </c>
      <c r="M189" s="22">
        <f t="shared" si="55"/>
        <v>6.7082039324993694</v>
      </c>
      <c r="N189" s="22">
        <f t="shared" si="55"/>
        <v>6.324555320336759</v>
      </c>
      <c r="O189" s="22">
        <f t="shared" si="55"/>
        <v>6.0827625302982193</v>
      </c>
      <c r="P189" s="22">
        <f t="shared" si="55"/>
        <v>6</v>
      </c>
      <c r="Q189" s="22">
        <f t="shared" si="55"/>
        <v>6.0827625302982193</v>
      </c>
      <c r="R189" s="22">
        <f t="shared" si="55"/>
        <v>6.324555320336759</v>
      </c>
      <c r="S189" s="22">
        <f t="shared" si="55"/>
        <v>6.7082039324993694</v>
      </c>
      <c r="T189" s="22">
        <f t="shared" si="55"/>
        <v>7.2111025509279782</v>
      </c>
      <c r="U189" s="22">
        <f t="shared" si="55"/>
        <v>7.810249675906654</v>
      </c>
      <c r="V189" s="22">
        <f t="shared" si="55"/>
        <v>5.8309518948453007</v>
      </c>
      <c r="W189" s="22">
        <f t="shared" si="55"/>
        <v>5.3851648071345037</v>
      </c>
      <c r="X189" s="22">
        <f t="shared" si="55"/>
        <v>5.0990195135927845</v>
      </c>
      <c r="Y189" s="22">
        <f t="shared" si="55"/>
        <v>5</v>
      </c>
      <c r="Z189" s="22">
        <f t="shared" si="55"/>
        <v>5.0990195135927845</v>
      </c>
      <c r="AA189" s="22">
        <f t="shared" si="55"/>
        <v>5.3851648071345037</v>
      </c>
      <c r="AB189" s="22">
        <f t="shared" si="55"/>
        <v>5.8309518948453007</v>
      </c>
      <c r="AC189" s="22">
        <f t="shared" si="55"/>
        <v>6.4031242374328485</v>
      </c>
      <c r="AD189" s="22">
        <f t="shared" si="55"/>
        <v>7.0710678118654755</v>
      </c>
      <c r="AE189" s="22">
        <f t="shared" si="55"/>
        <v>5</v>
      </c>
      <c r="AF189" s="22">
        <f t="shared" si="55"/>
        <v>4.4721359549995796</v>
      </c>
      <c r="AG189" s="22">
        <f t="shared" si="55"/>
        <v>4.1231056256176606</v>
      </c>
      <c r="AH189" s="22">
        <f t="shared" si="55"/>
        <v>4</v>
      </c>
      <c r="AI189" s="22">
        <f t="shared" si="55"/>
        <v>4.1231056256176606</v>
      </c>
      <c r="AJ189" s="22">
        <f t="shared" si="55"/>
        <v>4.4721359549995796</v>
      </c>
      <c r="AK189" s="22">
        <f t="shared" si="55"/>
        <v>5</v>
      </c>
      <c r="AL189" s="22">
        <f t="shared" si="55"/>
        <v>5.6568542494923806</v>
      </c>
      <c r="AM189" s="22">
        <f t="shared" si="55"/>
        <v>6.4031242374328485</v>
      </c>
      <c r="AN189" s="22">
        <f t="shared" si="55"/>
        <v>4.2426406871192848</v>
      </c>
      <c r="AO189" s="22">
        <f t="shared" si="55"/>
        <v>3.6055512754639891</v>
      </c>
      <c r="AP189" s="22">
        <f t="shared" si="55"/>
        <v>3.1622776601683795</v>
      </c>
      <c r="AQ189" s="22">
        <f t="shared" si="55"/>
        <v>3</v>
      </c>
      <c r="AR189" s="22">
        <f t="shared" si="55"/>
        <v>3.1622776601683795</v>
      </c>
      <c r="AS189" s="22">
        <f t="shared" si="55"/>
        <v>3.6055512754639891</v>
      </c>
      <c r="AT189" s="22">
        <f t="shared" si="55"/>
        <v>4.2426406871192848</v>
      </c>
      <c r="AU189" s="22">
        <f t="shared" si="55"/>
        <v>5</v>
      </c>
      <c r="AV189" s="22">
        <f t="shared" si="55"/>
        <v>5.8309518948453007</v>
      </c>
      <c r="AW189" s="22">
        <f t="shared" si="55"/>
        <v>3.6055512754639891</v>
      </c>
      <c r="AX189" s="22">
        <f t="shared" si="55"/>
        <v>2.8284271247461903</v>
      </c>
      <c r="AY189" s="22">
        <f t="shared" si="55"/>
        <v>2.2360679774997898</v>
      </c>
      <c r="AZ189" s="22">
        <f t="shared" si="55"/>
        <v>2</v>
      </c>
      <c r="BA189" s="22">
        <f t="shared" si="55"/>
        <v>2.2360679774997898</v>
      </c>
      <c r="BB189" s="22">
        <f t="shared" si="55"/>
        <v>2.8284271247461903</v>
      </c>
      <c r="BC189" s="22">
        <f t="shared" si="55"/>
        <v>3.6055512754639891</v>
      </c>
      <c r="BD189" s="22">
        <f t="shared" si="55"/>
        <v>4.4721359549995796</v>
      </c>
      <c r="BE189" s="22">
        <f t="shared" si="55"/>
        <v>5.3851648071345037</v>
      </c>
      <c r="BF189" s="22">
        <f t="shared" si="55"/>
        <v>3.1622776601683795</v>
      </c>
      <c r="BG189" s="22">
        <f t="shared" si="55"/>
        <v>2.2360679774997898</v>
      </c>
      <c r="BH189" s="22">
        <f t="shared" si="55"/>
        <v>1.4142135623730951</v>
      </c>
      <c r="BI189" s="22">
        <f t="shared" si="55"/>
        <v>1</v>
      </c>
      <c r="BJ189" s="22">
        <f t="shared" si="55"/>
        <v>1.4142135623730951</v>
      </c>
      <c r="BK189" s="22">
        <f t="shared" si="55"/>
        <v>2.2360679774997898</v>
      </c>
      <c r="BL189" s="22">
        <f t="shared" si="55"/>
        <v>3.1622776601683795</v>
      </c>
      <c r="BM189" s="22">
        <f t="shared" si="55"/>
        <v>4.1231056256176606</v>
      </c>
      <c r="BN189" s="22">
        <f t="shared" si="55"/>
        <v>5.0990195135927845</v>
      </c>
      <c r="BO189" s="22">
        <f t="shared" si="55"/>
        <v>3</v>
      </c>
      <c r="BP189" s="22">
        <f t="shared" si="55"/>
        <v>2</v>
      </c>
      <c r="BQ189" s="22">
        <f t="shared" si="54"/>
        <v>1</v>
      </c>
      <c r="BR189" s="22">
        <f t="shared" ref="BR189:BR195" si="56">SQRT((BR$121-$B189)^2+(BR$122-$C189)^2)</f>
        <v>0</v>
      </c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</row>
    <row r="190" spans="1:84" x14ac:dyDescent="0.2">
      <c r="A190">
        <v>68</v>
      </c>
      <c r="B190">
        <v>8</v>
      </c>
      <c r="C190">
        <v>5</v>
      </c>
      <c r="D190" s="21">
        <f t="shared" si="52"/>
        <v>8.0622577482985491</v>
      </c>
      <c r="E190" s="22">
        <f t="shared" si="55"/>
        <v>7.6157731058639087</v>
      </c>
      <c r="F190" s="22">
        <f t="shared" si="55"/>
        <v>7.2801098892805181</v>
      </c>
      <c r="G190" s="22">
        <f t="shared" si="55"/>
        <v>7.0710678118654755</v>
      </c>
      <c r="H190" s="22">
        <f t="shared" si="55"/>
        <v>7</v>
      </c>
      <c r="I190" s="22">
        <f t="shared" si="55"/>
        <v>7.0710678118654755</v>
      </c>
      <c r="J190" s="22">
        <f t="shared" si="55"/>
        <v>7.2801098892805181</v>
      </c>
      <c r="K190" s="22">
        <f t="shared" si="55"/>
        <v>7.6157731058639087</v>
      </c>
      <c r="L190" s="22">
        <f t="shared" si="55"/>
        <v>8.0622577482985491</v>
      </c>
      <c r="M190" s="22">
        <f t="shared" si="55"/>
        <v>7.2111025509279782</v>
      </c>
      <c r="N190" s="22">
        <f t="shared" si="55"/>
        <v>6.7082039324993694</v>
      </c>
      <c r="O190" s="22">
        <f t="shared" si="55"/>
        <v>6.324555320336759</v>
      </c>
      <c r="P190" s="22">
        <f t="shared" si="55"/>
        <v>6.0827625302982193</v>
      </c>
      <c r="Q190" s="22">
        <f t="shared" si="55"/>
        <v>6</v>
      </c>
      <c r="R190" s="22">
        <f t="shared" si="55"/>
        <v>6.0827625302982193</v>
      </c>
      <c r="S190" s="22">
        <f t="shared" si="55"/>
        <v>6.324555320336759</v>
      </c>
      <c r="T190" s="22">
        <f t="shared" si="55"/>
        <v>6.7082039324993694</v>
      </c>
      <c r="U190" s="22">
        <f t="shared" si="55"/>
        <v>7.2111025509279782</v>
      </c>
      <c r="V190" s="22">
        <f t="shared" si="55"/>
        <v>6.4031242374328485</v>
      </c>
      <c r="W190" s="22">
        <f t="shared" si="55"/>
        <v>5.8309518948453007</v>
      </c>
      <c r="X190" s="22">
        <f t="shared" si="55"/>
        <v>5.3851648071345037</v>
      </c>
      <c r="Y190" s="22">
        <f t="shared" si="55"/>
        <v>5.0990195135927845</v>
      </c>
      <c r="Z190" s="22">
        <f t="shared" si="55"/>
        <v>5</v>
      </c>
      <c r="AA190" s="22">
        <f t="shared" si="55"/>
        <v>5.0990195135927845</v>
      </c>
      <c r="AB190" s="22">
        <f t="shared" si="55"/>
        <v>5.3851648071345037</v>
      </c>
      <c r="AC190" s="22">
        <f t="shared" si="55"/>
        <v>5.8309518948453007</v>
      </c>
      <c r="AD190" s="22">
        <f t="shared" si="55"/>
        <v>6.4031242374328485</v>
      </c>
      <c r="AE190" s="22">
        <f t="shared" si="55"/>
        <v>5.6568542494923806</v>
      </c>
      <c r="AF190" s="22">
        <f t="shared" si="55"/>
        <v>5</v>
      </c>
      <c r="AG190" s="22">
        <f t="shared" si="55"/>
        <v>4.4721359549995796</v>
      </c>
      <c r="AH190" s="22">
        <f t="shared" si="55"/>
        <v>4.1231056256176606</v>
      </c>
      <c r="AI190" s="22">
        <f t="shared" si="55"/>
        <v>4</v>
      </c>
      <c r="AJ190" s="22">
        <f t="shared" si="55"/>
        <v>4.1231056256176606</v>
      </c>
      <c r="AK190" s="22">
        <f t="shared" si="55"/>
        <v>4.4721359549995796</v>
      </c>
      <c r="AL190" s="22">
        <f t="shared" si="55"/>
        <v>5</v>
      </c>
      <c r="AM190" s="22">
        <f t="shared" si="55"/>
        <v>5.6568542494923806</v>
      </c>
      <c r="AN190" s="22">
        <f t="shared" si="55"/>
        <v>5</v>
      </c>
      <c r="AO190" s="22">
        <f t="shared" si="55"/>
        <v>4.2426406871192848</v>
      </c>
      <c r="AP190" s="22">
        <f t="shared" si="55"/>
        <v>3.6055512754639891</v>
      </c>
      <c r="AQ190" s="22">
        <f t="shared" si="55"/>
        <v>3.1622776601683795</v>
      </c>
      <c r="AR190" s="22">
        <f t="shared" si="55"/>
        <v>3</v>
      </c>
      <c r="AS190" s="22">
        <f t="shared" si="55"/>
        <v>3.1622776601683795</v>
      </c>
      <c r="AT190" s="22">
        <f t="shared" si="55"/>
        <v>3.6055512754639891</v>
      </c>
      <c r="AU190" s="22">
        <f t="shared" si="55"/>
        <v>4.2426406871192848</v>
      </c>
      <c r="AV190" s="22">
        <f t="shared" si="55"/>
        <v>5</v>
      </c>
      <c r="AW190" s="22">
        <f t="shared" si="55"/>
        <v>4.4721359549995796</v>
      </c>
      <c r="AX190" s="22">
        <f t="shared" si="55"/>
        <v>3.6055512754639891</v>
      </c>
      <c r="AY190" s="22">
        <f t="shared" si="55"/>
        <v>2.8284271247461903</v>
      </c>
      <c r="AZ190" s="22">
        <f t="shared" si="55"/>
        <v>2.2360679774997898</v>
      </c>
      <c r="BA190" s="22">
        <f t="shared" si="55"/>
        <v>2</v>
      </c>
      <c r="BB190" s="22">
        <f t="shared" si="55"/>
        <v>2.2360679774997898</v>
      </c>
      <c r="BC190" s="22">
        <f t="shared" si="55"/>
        <v>2.8284271247461903</v>
      </c>
      <c r="BD190" s="22">
        <f t="shared" si="55"/>
        <v>3.6055512754639891</v>
      </c>
      <c r="BE190" s="22">
        <f t="shared" si="55"/>
        <v>4.4721359549995796</v>
      </c>
      <c r="BF190" s="22">
        <f t="shared" si="55"/>
        <v>4.1231056256176606</v>
      </c>
      <c r="BG190" s="22">
        <f t="shared" si="55"/>
        <v>3.1622776601683795</v>
      </c>
      <c r="BH190" s="22">
        <f t="shared" si="55"/>
        <v>2.2360679774997898</v>
      </c>
      <c r="BI190" s="22">
        <f t="shared" si="55"/>
        <v>1.4142135623730951</v>
      </c>
      <c r="BJ190" s="22">
        <f t="shared" si="55"/>
        <v>1</v>
      </c>
      <c r="BK190" s="22">
        <f t="shared" si="55"/>
        <v>1.4142135623730951</v>
      </c>
      <c r="BL190" s="22">
        <f t="shared" si="55"/>
        <v>2.2360679774997898</v>
      </c>
      <c r="BM190" s="22">
        <f t="shared" si="55"/>
        <v>3.1622776601683795</v>
      </c>
      <c r="BN190" s="22">
        <f t="shared" si="55"/>
        <v>4.1231056256176606</v>
      </c>
      <c r="BO190" s="22">
        <f t="shared" si="55"/>
        <v>4</v>
      </c>
      <c r="BP190" s="22">
        <f t="shared" si="55"/>
        <v>3</v>
      </c>
      <c r="BQ190" s="22">
        <f t="shared" si="54"/>
        <v>2</v>
      </c>
      <c r="BR190" s="22">
        <f t="shared" si="56"/>
        <v>1</v>
      </c>
      <c r="BS190" s="22">
        <f t="shared" ref="BS190:BS195" si="57">SQRT((BS$121-$B190)^2+(BS$122-$C190)^2)</f>
        <v>0</v>
      </c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</row>
    <row r="191" spans="1:84" x14ac:dyDescent="0.2">
      <c r="A191">
        <v>69</v>
      </c>
      <c r="B191">
        <v>8</v>
      </c>
      <c r="C191">
        <v>6</v>
      </c>
      <c r="D191" s="21">
        <f t="shared" si="52"/>
        <v>8.6023252670426267</v>
      </c>
      <c r="E191" s="22">
        <f t="shared" si="55"/>
        <v>8.0622577482985491</v>
      </c>
      <c r="F191" s="22">
        <f t="shared" si="55"/>
        <v>7.6157731058639087</v>
      </c>
      <c r="G191" s="22">
        <f t="shared" si="55"/>
        <v>7.2801098892805181</v>
      </c>
      <c r="H191" s="22">
        <f t="shared" si="55"/>
        <v>7.0710678118654755</v>
      </c>
      <c r="I191" s="22">
        <f t="shared" si="55"/>
        <v>7</v>
      </c>
      <c r="J191" s="22">
        <f t="shared" si="55"/>
        <v>7.0710678118654755</v>
      </c>
      <c r="K191" s="22">
        <f t="shared" si="55"/>
        <v>7.2801098892805181</v>
      </c>
      <c r="L191" s="22">
        <f t="shared" si="55"/>
        <v>7.6157731058639087</v>
      </c>
      <c r="M191" s="22">
        <f t="shared" si="55"/>
        <v>7.810249675906654</v>
      </c>
      <c r="N191" s="22">
        <f t="shared" si="55"/>
        <v>7.2111025509279782</v>
      </c>
      <c r="O191" s="22">
        <f t="shared" si="55"/>
        <v>6.7082039324993694</v>
      </c>
      <c r="P191" s="22">
        <f t="shared" si="55"/>
        <v>6.324555320336759</v>
      </c>
      <c r="Q191" s="22">
        <f t="shared" si="55"/>
        <v>6.0827625302982193</v>
      </c>
      <c r="R191" s="22">
        <f t="shared" si="55"/>
        <v>6</v>
      </c>
      <c r="S191" s="22">
        <f t="shared" si="55"/>
        <v>6.0827625302982193</v>
      </c>
      <c r="T191" s="22">
        <f t="shared" si="55"/>
        <v>6.324555320336759</v>
      </c>
      <c r="U191" s="22">
        <f t="shared" si="55"/>
        <v>6.7082039324993694</v>
      </c>
      <c r="V191" s="22">
        <f t="shared" si="55"/>
        <v>7.0710678118654755</v>
      </c>
      <c r="W191" s="22">
        <f t="shared" si="55"/>
        <v>6.4031242374328485</v>
      </c>
      <c r="X191" s="22">
        <f t="shared" si="55"/>
        <v>5.8309518948453007</v>
      </c>
      <c r="Y191" s="22">
        <f t="shared" si="55"/>
        <v>5.3851648071345037</v>
      </c>
      <c r="Z191" s="22">
        <f t="shared" si="55"/>
        <v>5.0990195135927845</v>
      </c>
      <c r="AA191" s="22">
        <f t="shared" si="55"/>
        <v>5</v>
      </c>
      <c r="AB191" s="22">
        <f t="shared" si="55"/>
        <v>5.0990195135927845</v>
      </c>
      <c r="AC191" s="22">
        <f t="shared" si="55"/>
        <v>5.3851648071345037</v>
      </c>
      <c r="AD191" s="22">
        <f t="shared" si="55"/>
        <v>5.8309518948453007</v>
      </c>
      <c r="AE191" s="22">
        <f t="shared" si="55"/>
        <v>6.4031242374328485</v>
      </c>
      <c r="AF191" s="22">
        <f t="shared" si="55"/>
        <v>5.6568542494923806</v>
      </c>
      <c r="AG191" s="22">
        <f t="shared" si="55"/>
        <v>5</v>
      </c>
      <c r="AH191" s="22">
        <f t="shared" si="55"/>
        <v>4.4721359549995796</v>
      </c>
      <c r="AI191" s="22">
        <f t="shared" si="55"/>
        <v>4.1231056256176606</v>
      </c>
      <c r="AJ191" s="22">
        <f t="shared" si="55"/>
        <v>4</v>
      </c>
      <c r="AK191" s="22">
        <f t="shared" si="55"/>
        <v>4.1231056256176606</v>
      </c>
      <c r="AL191" s="22">
        <f t="shared" si="55"/>
        <v>4.4721359549995796</v>
      </c>
      <c r="AM191" s="22">
        <f t="shared" si="55"/>
        <v>5</v>
      </c>
      <c r="AN191" s="22">
        <f t="shared" si="55"/>
        <v>5.8309518948453007</v>
      </c>
      <c r="AO191" s="22">
        <f t="shared" si="55"/>
        <v>5</v>
      </c>
      <c r="AP191" s="22">
        <f t="shared" si="55"/>
        <v>4.2426406871192848</v>
      </c>
      <c r="AQ191" s="22">
        <f t="shared" si="55"/>
        <v>3.6055512754639891</v>
      </c>
      <c r="AR191" s="22">
        <f t="shared" si="55"/>
        <v>3.1622776601683795</v>
      </c>
      <c r="AS191" s="22">
        <f t="shared" si="55"/>
        <v>3</v>
      </c>
      <c r="AT191" s="22">
        <f t="shared" si="55"/>
        <v>3.1622776601683795</v>
      </c>
      <c r="AU191" s="22">
        <f t="shared" si="55"/>
        <v>3.6055512754639891</v>
      </c>
      <c r="AV191" s="22">
        <f t="shared" si="55"/>
        <v>4.2426406871192848</v>
      </c>
      <c r="AW191" s="22">
        <f t="shared" si="55"/>
        <v>5.3851648071345037</v>
      </c>
      <c r="AX191" s="22">
        <f t="shared" si="55"/>
        <v>4.4721359549995796</v>
      </c>
      <c r="AY191" s="22">
        <f t="shared" si="55"/>
        <v>3.6055512754639891</v>
      </c>
      <c r="AZ191" s="22">
        <f t="shared" si="55"/>
        <v>2.8284271247461903</v>
      </c>
      <c r="BA191" s="22">
        <f t="shared" si="55"/>
        <v>2.2360679774997898</v>
      </c>
      <c r="BB191" s="22">
        <f t="shared" si="55"/>
        <v>2</v>
      </c>
      <c r="BC191" s="22">
        <f t="shared" si="55"/>
        <v>2.2360679774997898</v>
      </c>
      <c r="BD191" s="22">
        <f t="shared" si="55"/>
        <v>2.8284271247461903</v>
      </c>
      <c r="BE191" s="22">
        <f t="shared" si="55"/>
        <v>3.6055512754639891</v>
      </c>
      <c r="BF191" s="22">
        <f t="shared" si="55"/>
        <v>5.0990195135927845</v>
      </c>
      <c r="BG191" s="22">
        <f t="shared" si="55"/>
        <v>4.1231056256176606</v>
      </c>
      <c r="BH191" s="22">
        <f t="shared" si="55"/>
        <v>3.1622776601683795</v>
      </c>
      <c r="BI191" s="22">
        <f t="shared" si="55"/>
        <v>2.2360679774997898</v>
      </c>
      <c r="BJ191" s="22">
        <f t="shared" si="55"/>
        <v>1.4142135623730951</v>
      </c>
      <c r="BK191" s="22">
        <f t="shared" si="55"/>
        <v>1</v>
      </c>
      <c r="BL191" s="22">
        <f t="shared" si="55"/>
        <v>1.4142135623730951</v>
      </c>
      <c r="BM191" s="22">
        <f t="shared" si="55"/>
        <v>2.2360679774997898</v>
      </c>
      <c r="BN191" s="22">
        <f t="shared" si="55"/>
        <v>3.1622776601683795</v>
      </c>
      <c r="BO191" s="22">
        <f t="shared" si="55"/>
        <v>5</v>
      </c>
      <c r="BP191" s="22">
        <f t="shared" si="55"/>
        <v>4</v>
      </c>
      <c r="BQ191" s="22">
        <f t="shared" si="54"/>
        <v>3</v>
      </c>
      <c r="BR191" s="22">
        <f t="shared" si="56"/>
        <v>2</v>
      </c>
      <c r="BS191" s="22">
        <f t="shared" si="57"/>
        <v>1</v>
      </c>
      <c r="BT191" s="22">
        <f>SQRT((BT$121-$B191)^2+(BT$122-$C191)^2)</f>
        <v>0</v>
      </c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</row>
    <row r="192" spans="1:84" x14ac:dyDescent="0.2">
      <c r="A192">
        <v>70</v>
      </c>
      <c r="B192">
        <v>8</v>
      </c>
      <c r="C192">
        <v>7</v>
      </c>
      <c r="D192" s="21">
        <f t="shared" si="52"/>
        <v>9.2195444572928871</v>
      </c>
      <c r="E192" s="22">
        <f t="shared" si="55"/>
        <v>8.6023252670426267</v>
      </c>
      <c r="F192" s="22">
        <f t="shared" si="55"/>
        <v>8.0622577482985491</v>
      </c>
      <c r="G192" s="22">
        <f t="shared" si="55"/>
        <v>7.6157731058639087</v>
      </c>
      <c r="H192" s="22">
        <f t="shared" si="55"/>
        <v>7.2801098892805181</v>
      </c>
      <c r="I192" s="22">
        <f t="shared" si="55"/>
        <v>7.0710678118654755</v>
      </c>
      <c r="J192" s="22">
        <f t="shared" si="55"/>
        <v>7</v>
      </c>
      <c r="K192" s="22">
        <f t="shared" si="55"/>
        <v>7.0710678118654755</v>
      </c>
      <c r="L192" s="22">
        <f t="shared" si="55"/>
        <v>7.2801098892805181</v>
      </c>
      <c r="M192" s="22">
        <f t="shared" si="55"/>
        <v>8.4852813742385695</v>
      </c>
      <c r="N192" s="22">
        <f t="shared" si="55"/>
        <v>7.810249675906654</v>
      </c>
      <c r="O192" s="22">
        <f t="shared" si="55"/>
        <v>7.2111025509279782</v>
      </c>
      <c r="P192" s="22">
        <f t="shared" si="55"/>
        <v>6.7082039324993694</v>
      </c>
      <c r="Q192" s="22">
        <f t="shared" si="55"/>
        <v>6.324555320336759</v>
      </c>
      <c r="R192" s="22">
        <f t="shared" si="55"/>
        <v>6.0827625302982193</v>
      </c>
      <c r="S192" s="22">
        <f t="shared" si="55"/>
        <v>6</v>
      </c>
      <c r="T192" s="22">
        <f t="shared" si="55"/>
        <v>6.0827625302982193</v>
      </c>
      <c r="U192" s="22">
        <f t="shared" si="55"/>
        <v>6.324555320336759</v>
      </c>
      <c r="V192" s="22">
        <f t="shared" si="55"/>
        <v>7.810249675906654</v>
      </c>
      <c r="W192" s="22">
        <f t="shared" si="55"/>
        <v>7.0710678118654755</v>
      </c>
      <c r="X192" s="22">
        <f t="shared" si="55"/>
        <v>6.4031242374328485</v>
      </c>
      <c r="Y192" s="22">
        <f t="shared" si="55"/>
        <v>5.8309518948453007</v>
      </c>
      <c r="Z192" s="22">
        <f t="shared" si="55"/>
        <v>5.3851648071345037</v>
      </c>
      <c r="AA192" s="22">
        <f t="shared" si="55"/>
        <v>5.0990195135927845</v>
      </c>
      <c r="AB192" s="22">
        <f t="shared" si="55"/>
        <v>5</v>
      </c>
      <c r="AC192" s="22">
        <f t="shared" si="55"/>
        <v>5.0990195135927845</v>
      </c>
      <c r="AD192" s="22">
        <f t="shared" si="55"/>
        <v>5.3851648071345037</v>
      </c>
      <c r="AE192" s="22">
        <f t="shared" si="55"/>
        <v>7.2111025509279782</v>
      </c>
      <c r="AF192" s="22">
        <f t="shared" si="55"/>
        <v>6.4031242374328485</v>
      </c>
      <c r="AG192" s="22">
        <f t="shared" si="55"/>
        <v>5.6568542494923806</v>
      </c>
      <c r="AH192" s="22">
        <f t="shared" si="55"/>
        <v>5</v>
      </c>
      <c r="AI192" s="22">
        <f t="shared" si="55"/>
        <v>4.4721359549995796</v>
      </c>
      <c r="AJ192" s="22">
        <f t="shared" si="55"/>
        <v>4.1231056256176606</v>
      </c>
      <c r="AK192" s="22">
        <f t="shared" si="55"/>
        <v>4</v>
      </c>
      <c r="AL192" s="22">
        <f t="shared" si="55"/>
        <v>4.1231056256176606</v>
      </c>
      <c r="AM192" s="22">
        <f t="shared" si="55"/>
        <v>4.4721359549995796</v>
      </c>
      <c r="AN192" s="22">
        <f t="shared" si="55"/>
        <v>6.7082039324993694</v>
      </c>
      <c r="AO192" s="22">
        <f t="shared" si="55"/>
        <v>5.8309518948453007</v>
      </c>
      <c r="AP192" s="22">
        <f t="shared" si="55"/>
        <v>5</v>
      </c>
      <c r="AQ192" s="22">
        <f t="shared" si="55"/>
        <v>4.2426406871192848</v>
      </c>
      <c r="AR192" s="22">
        <f t="shared" si="55"/>
        <v>3.6055512754639891</v>
      </c>
      <c r="AS192" s="22">
        <f t="shared" si="55"/>
        <v>3.1622776601683795</v>
      </c>
      <c r="AT192" s="22">
        <f t="shared" si="55"/>
        <v>3</v>
      </c>
      <c r="AU192" s="22">
        <f t="shared" si="55"/>
        <v>3.1622776601683795</v>
      </c>
      <c r="AV192" s="22">
        <f t="shared" si="55"/>
        <v>3.6055512754639891</v>
      </c>
      <c r="AW192" s="22">
        <f t="shared" si="55"/>
        <v>6.324555320336759</v>
      </c>
      <c r="AX192" s="22">
        <f t="shared" si="55"/>
        <v>5.3851648071345037</v>
      </c>
      <c r="AY192" s="22">
        <f t="shared" si="55"/>
        <v>4.4721359549995796</v>
      </c>
      <c r="AZ192" s="22">
        <f t="shared" si="55"/>
        <v>3.6055512754639891</v>
      </c>
      <c r="BA192" s="22">
        <f t="shared" si="55"/>
        <v>2.8284271247461903</v>
      </c>
      <c r="BB192" s="22">
        <f t="shared" si="55"/>
        <v>2.2360679774997898</v>
      </c>
      <c r="BC192" s="22">
        <f t="shared" si="55"/>
        <v>2</v>
      </c>
      <c r="BD192" s="22">
        <f t="shared" si="55"/>
        <v>2.2360679774997898</v>
      </c>
      <c r="BE192" s="22">
        <f t="shared" si="55"/>
        <v>2.8284271247461903</v>
      </c>
      <c r="BF192" s="22">
        <f t="shared" si="55"/>
        <v>6.0827625302982193</v>
      </c>
      <c r="BG192" s="22">
        <f t="shared" si="55"/>
        <v>5.0990195135927845</v>
      </c>
      <c r="BH192" s="22">
        <f t="shared" si="55"/>
        <v>4.1231056256176606</v>
      </c>
      <c r="BI192" s="22">
        <f t="shared" si="55"/>
        <v>3.1622776601683795</v>
      </c>
      <c r="BJ192" s="22">
        <f t="shared" si="55"/>
        <v>2.2360679774997898</v>
      </c>
      <c r="BK192" s="22">
        <f t="shared" si="55"/>
        <v>1.4142135623730951</v>
      </c>
      <c r="BL192" s="22">
        <f t="shared" si="55"/>
        <v>1</v>
      </c>
      <c r="BM192" s="22">
        <f t="shared" si="55"/>
        <v>1.4142135623730951</v>
      </c>
      <c r="BN192" s="22">
        <f t="shared" si="55"/>
        <v>2.2360679774997898</v>
      </c>
      <c r="BO192" s="22">
        <f t="shared" si="55"/>
        <v>6</v>
      </c>
      <c r="BP192" s="22">
        <f>SQRT((BP$121-$B192)^2+(BP$122-$C192)^2)</f>
        <v>5</v>
      </c>
      <c r="BQ192" s="22">
        <f t="shared" si="54"/>
        <v>4</v>
      </c>
      <c r="BR192" s="22">
        <f t="shared" si="56"/>
        <v>3</v>
      </c>
      <c r="BS192" s="22">
        <f t="shared" si="57"/>
        <v>2</v>
      </c>
      <c r="BT192" s="22">
        <f>SQRT((BT$121-$B192)^2+(BT$122-$C192)^2)</f>
        <v>1</v>
      </c>
      <c r="BU192" s="22">
        <f>SQRT((BU$121-$B192)^2+(BU$122-$C192)^2)</f>
        <v>0</v>
      </c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</row>
    <row r="193" spans="1:84" x14ac:dyDescent="0.2">
      <c r="A193">
        <v>71</v>
      </c>
      <c r="B193">
        <v>8</v>
      </c>
      <c r="C193">
        <v>8</v>
      </c>
      <c r="D193" s="21">
        <f t="shared" si="52"/>
        <v>9.8994949366116654</v>
      </c>
      <c r="E193" s="22">
        <f t="shared" ref="E193:BP196" si="58">SQRT((E$121-$B193)^2+(E$122-$C193)^2)</f>
        <v>9.2195444572928871</v>
      </c>
      <c r="F193" s="22">
        <f t="shared" si="58"/>
        <v>8.6023252670426267</v>
      </c>
      <c r="G193" s="22">
        <f t="shared" si="58"/>
        <v>8.0622577482985491</v>
      </c>
      <c r="H193" s="22">
        <f t="shared" si="58"/>
        <v>7.6157731058639087</v>
      </c>
      <c r="I193" s="22">
        <f t="shared" si="58"/>
        <v>7.2801098892805181</v>
      </c>
      <c r="J193" s="22">
        <f t="shared" si="58"/>
        <v>7.0710678118654755</v>
      </c>
      <c r="K193" s="22">
        <f t="shared" si="58"/>
        <v>7</v>
      </c>
      <c r="L193" s="22">
        <f t="shared" si="58"/>
        <v>7.0710678118654755</v>
      </c>
      <c r="M193" s="22">
        <f t="shared" si="58"/>
        <v>9.2195444572928871</v>
      </c>
      <c r="N193" s="22">
        <f t="shared" si="58"/>
        <v>8.4852813742385695</v>
      </c>
      <c r="O193" s="22">
        <f t="shared" si="58"/>
        <v>7.810249675906654</v>
      </c>
      <c r="P193" s="22">
        <f t="shared" si="58"/>
        <v>7.2111025509279782</v>
      </c>
      <c r="Q193" s="22">
        <f t="shared" si="58"/>
        <v>6.7082039324993694</v>
      </c>
      <c r="R193" s="22">
        <f t="shared" si="58"/>
        <v>6.324555320336759</v>
      </c>
      <c r="S193" s="22">
        <f t="shared" si="58"/>
        <v>6.0827625302982193</v>
      </c>
      <c r="T193" s="22">
        <f t="shared" si="58"/>
        <v>6</v>
      </c>
      <c r="U193" s="22">
        <f t="shared" si="58"/>
        <v>6.0827625302982193</v>
      </c>
      <c r="V193" s="22">
        <f t="shared" si="58"/>
        <v>8.6023252670426267</v>
      </c>
      <c r="W193" s="22">
        <f t="shared" si="58"/>
        <v>7.810249675906654</v>
      </c>
      <c r="X193" s="22">
        <f t="shared" si="58"/>
        <v>7.0710678118654755</v>
      </c>
      <c r="Y193" s="22">
        <f t="shared" si="58"/>
        <v>6.4031242374328485</v>
      </c>
      <c r="Z193" s="22">
        <f t="shared" si="58"/>
        <v>5.8309518948453007</v>
      </c>
      <c r="AA193" s="22">
        <f t="shared" si="58"/>
        <v>5.3851648071345037</v>
      </c>
      <c r="AB193" s="22">
        <f t="shared" si="58"/>
        <v>5.0990195135927845</v>
      </c>
      <c r="AC193" s="22">
        <f t="shared" si="58"/>
        <v>5</v>
      </c>
      <c r="AD193" s="22">
        <f t="shared" si="58"/>
        <v>5.0990195135927845</v>
      </c>
      <c r="AE193" s="22">
        <f t="shared" si="58"/>
        <v>8.0622577482985491</v>
      </c>
      <c r="AF193" s="22">
        <f t="shared" si="58"/>
        <v>7.2111025509279782</v>
      </c>
      <c r="AG193" s="22">
        <f t="shared" si="58"/>
        <v>6.4031242374328485</v>
      </c>
      <c r="AH193" s="22">
        <f t="shared" si="58"/>
        <v>5.6568542494923806</v>
      </c>
      <c r="AI193" s="22">
        <f t="shared" si="58"/>
        <v>5</v>
      </c>
      <c r="AJ193" s="22">
        <f t="shared" si="58"/>
        <v>4.4721359549995796</v>
      </c>
      <c r="AK193" s="22">
        <f t="shared" si="58"/>
        <v>4.1231056256176606</v>
      </c>
      <c r="AL193" s="22">
        <f t="shared" si="58"/>
        <v>4</v>
      </c>
      <c r="AM193" s="22">
        <f t="shared" si="58"/>
        <v>4.1231056256176606</v>
      </c>
      <c r="AN193" s="22">
        <f t="shared" si="58"/>
        <v>7.6157731058639087</v>
      </c>
      <c r="AO193" s="22">
        <f t="shared" si="58"/>
        <v>6.7082039324993694</v>
      </c>
      <c r="AP193" s="22">
        <f t="shared" si="58"/>
        <v>5.8309518948453007</v>
      </c>
      <c r="AQ193" s="22">
        <f t="shared" si="58"/>
        <v>5</v>
      </c>
      <c r="AR193" s="22">
        <f t="shared" si="58"/>
        <v>4.2426406871192848</v>
      </c>
      <c r="AS193" s="22">
        <f t="shared" si="58"/>
        <v>3.6055512754639891</v>
      </c>
      <c r="AT193" s="22">
        <f t="shared" si="58"/>
        <v>3.1622776601683795</v>
      </c>
      <c r="AU193" s="22">
        <f t="shared" si="58"/>
        <v>3</v>
      </c>
      <c r="AV193" s="22">
        <f t="shared" si="58"/>
        <v>3.1622776601683795</v>
      </c>
      <c r="AW193" s="22">
        <f t="shared" si="58"/>
        <v>7.2801098892805181</v>
      </c>
      <c r="AX193" s="22">
        <f t="shared" si="58"/>
        <v>6.324555320336759</v>
      </c>
      <c r="AY193" s="22">
        <f t="shared" si="58"/>
        <v>5.3851648071345037</v>
      </c>
      <c r="AZ193" s="22">
        <f t="shared" si="58"/>
        <v>4.4721359549995796</v>
      </c>
      <c r="BA193" s="22">
        <f t="shared" si="58"/>
        <v>3.6055512754639891</v>
      </c>
      <c r="BB193" s="22">
        <f t="shared" si="58"/>
        <v>2.8284271247461903</v>
      </c>
      <c r="BC193" s="22">
        <f t="shared" si="58"/>
        <v>2.2360679774997898</v>
      </c>
      <c r="BD193" s="22">
        <f t="shared" si="58"/>
        <v>2</v>
      </c>
      <c r="BE193" s="22">
        <f t="shared" si="58"/>
        <v>2.2360679774997898</v>
      </c>
      <c r="BF193" s="22">
        <f t="shared" si="58"/>
        <v>7.0710678118654755</v>
      </c>
      <c r="BG193" s="22">
        <f t="shared" si="58"/>
        <v>6.0827625302982193</v>
      </c>
      <c r="BH193" s="22">
        <f t="shared" si="58"/>
        <v>5.0990195135927845</v>
      </c>
      <c r="BI193" s="22">
        <f t="shared" si="58"/>
        <v>4.1231056256176606</v>
      </c>
      <c r="BJ193" s="22">
        <f t="shared" si="58"/>
        <v>3.1622776601683795</v>
      </c>
      <c r="BK193" s="22">
        <f t="shared" si="58"/>
        <v>2.2360679774997898</v>
      </c>
      <c r="BL193" s="22">
        <f t="shared" si="58"/>
        <v>1.4142135623730951</v>
      </c>
      <c r="BM193" s="22">
        <f t="shared" si="58"/>
        <v>1</v>
      </c>
      <c r="BN193" s="22">
        <f t="shared" si="58"/>
        <v>1.4142135623730951</v>
      </c>
      <c r="BO193" s="22">
        <f t="shared" si="58"/>
        <v>7</v>
      </c>
      <c r="BP193" s="22">
        <f t="shared" si="58"/>
        <v>6</v>
      </c>
      <c r="BQ193" s="22">
        <f t="shared" si="54"/>
        <v>5</v>
      </c>
      <c r="BR193" s="22">
        <f t="shared" si="56"/>
        <v>4</v>
      </c>
      <c r="BS193" s="22">
        <f t="shared" si="57"/>
        <v>3</v>
      </c>
      <c r="BT193" s="22">
        <f>SQRT((BT$121-$B193)^2+(BT$122-$C193)^2)</f>
        <v>2</v>
      </c>
      <c r="BU193" s="22">
        <f>SQRT((BU$121-$B193)^2+(BU$122-$C193)^2)</f>
        <v>1</v>
      </c>
      <c r="BV193" s="22">
        <f>SQRT((BV$121-$B193)^2+(BV$122-$C193)^2)</f>
        <v>0</v>
      </c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</row>
    <row r="194" spans="1:84" x14ac:dyDescent="0.2">
      <c r="A194">
        <v>72</v>
      </c>
      <c r="B194">
        <v>8</v>
      </c>
      <c r="C194">
        <v>9</v>
      </c>
      <c r="D194" s="21">
        <f t="shared" si="52"/>
        <v>10.63014581273465</v>
      </c>
      <c r="E194" s="22">
        <f t="shared" si="58"/>
        <v>9.8994949366116654</v>
      </c>
      <c r="F194" s="22">
        <f t="shared" si="58"/>
        <v>9.2195444572928871</v>
      </c>
      <c r="G194" s="22">
        <f t="shared" si="58"/>
        <v>8.6023252670426267</v>
      </c>
      <c r="H194" s="22">
        <f t="shared" si="58"/>
        <v>8.0622577482985491</v>
      </c>
      <c r="I194" s="22">
        <f t="shared" si="58"/>
        <v>7.6157731058639087</v>
      </c>
      <c r="J194" s="22">
        <f t="shared" si="58"/>
        <v>7.2801098892805181</v>
      </c>
      <c r="K194" s="22">
        <f t="shared" si="58"/>
        <v>7.0710678118654755</v>
      </c>
      <c r="L194" s="22">
        <f t="shared" si="58"/>
        <v>7</v>
      </c>
      <c r="M194" s="22">
        <f t="shared" si="58"/>
        <v>10</v>
      </c>
      <c r="N194" s="22">
        <f t="shared" si="58"/>
        <v>9.2195444572928871</v>
      </c>
      <c r="O194" s="22">
        <f t="shared" si="58"/>
        <v>8.4852813742385695</v>
      </c>
      <c r="P194" s="22">
        <f t="shared" si="58"/>
        <v>7.810249675906654</v>
      </c>
      <c r="Q194" s="22">
        <f t="shared" si="58"/>
        <v>7.2111025509279782</v>
      </c>
      <c r="R194" s="22">
        <f t="shared" si="58"/>
        <v>6.7082039324993694</v>
      </c>
      <c r="S194" s="22">
        <f t="shared" si="58"/>
        <v>6.324555320336759</v>
      </c>
      <c r="T194" s="22">
        <f t="shared" si="58"/>
        <v>6.0827625302982193</v>
      </c>
      <c r="U194" s="22">
        <f t="shared" si="58"/>
        <v>6</v>
      </c>
      <c r="V194" s="22">
        <f t="shared" si="58"/>
        <v>9.4339811320566032</v>
      </c>
      <c r="W194" s="22">
        <f t="shared" si="58"/>
        <v>8.6023252670426267</v>
      </c>
      <c r="X194" s="22">
        <f t="shared" si="58"/>
        <v>7.810249675906654</v>
      </c>
      <c r="Y194" s="22">
        <f t="shared" si="58"/>
        <v>7.0710678118654755</v>
      </c>
      <c r="Z194" s="22">
        <f t="shared" si="58"/>
        <v>6.4031242374328485</v>
      </c>
      <c r="AA194" s="22">
        <f t="shared" si="58"/>
        <v>5.8309518948453007</v>
      </c>
      <c r="AB194" s="22">
        <f t="shared" si="58"/>
        <v>5.3851648071345037</v>
      </c>
      <c r="AC194" s="22">
        <f t="shared" si="58"/>
        <v>5.0990195135927845</v>
      </c>
      <c r="AD194" s="22">
        <f t="shared" si="58"/>
        <v>5</v>
      </c>
      <c r="AE194" s="22">
        <f t="shared" si="58"/>
        <v>8.9442719099991592</v>
      </c>
      <c r="AF194" s="22">
        <f t="shared" si="58"/>
        <v>8.0622577482985491</v>
      </c>
      <c r="AG194" s="22">
        <f t="shared" si="58"/>
        <v>7.2111025509279782</v>
      </c>
      <c r="AH194" s="22">
        <f t="shared" si="58"/>
        <v>6.4031242374328485</v>
      </c>
      <c r="AI194" s="22">
        <f t="shared" si="58"/>
        <v>5.6568542494923806</v>
      </c>
      <c r="AJ194" s="22">
        <f t="shared" si="58"/>
        <v>5</v>
      </c>
      <c r="AK194" s="22">
        <f t="shared" si="58"/>
        <v>4.4721359549995796</v>
      </c>
      <c r="AL194" s="22">
        <f t="shared" si="58"/>
        <v>4.1231056256176606</v>
      </c>
      <c r="AM194" s="22">
        <f t="shared" si="58"/>
        <v>4</v>
      </c>
      <c r="AN194" s="22">
        <f t="shared" si="58"/>
        <v>8.5440037453175304</v>
      </c>
      <c r="AO194" s="22">
        <f t="shared" si="58"/>
        <v>7.6157731058639087</v>
      </c>
      <c r="AP194" s="22">
        <f t="shared" si="58"/>
        <v>6.7082039324993694</v>
      </c>
      <c r="AQ194" s="22">
        <f t="shared" si="58"/>
        <v>5.8309518948453007</v>
      </c>
      <c r="AR194" s="22">
        <f t="shared" si="58"/>
        <v>5</v>
      </c>
      <c r="AS194" s="22">
        <f t="shared" si="58"/>
        <v>4.2426406871192848</v>
      </c>
      <c r="AT194" s="22">
        <f t="shared" si="58"/>
        <v>3.6055512754639891</v>
      </c>
      <c r="AU194" s="22">
        <f t="shared" si="58"/>
        <v>3.1622776601683795</v>
      </c>
      <c r="AV194" s="22">
        <f t="shared" si="58"/>
        <v>3</v>
      </c>
      <c r="AW194" s="22">
        <f t="shared" si="58"/>
        <v>8.2462112512353212</v>
      </c>
      <c r="AX194" s="22">
        <f t="shared" si="58"/>
        <v>7.2801098892805181</v>
      </c>
      <c r="AY194" s="22">
        <f t="shared" si="58"/>
        <v>6.324555320336759</v>
      </c>
      <c r="AZ194" s="22">
        <f t="shared" si="58"/>
        <v>5.3851648071345037</v>
      </c>
      <c r="BA194" s="22">
        <f t="shared" si="58"/>
        <v>4.4721359549995796</v>
      </c>
      <c r="BB194" s="22">
        <f t="shared" si="58"/>
        <v>3.6055512754639891</v>
      </c>
      <c r="BC194" s="22">
        <f t="shared" si="58"/>
        <v>2.8284271247461903</v>
      </c>
      <c r="BD194" s="22">
        <f t="shared" si="58"/>
        <v>2.2360679774997898</v>
      </c>
      <c r="BE194" s="22">
        <f t="shared" si="58"/>
        <v>2</v>
      </c>
      <c r="BF194" s="22">
        <f t="shared" si="58"/>
        <v>8.0622577482985491</v>
      </c>
      <c r="BG194" s="22">
        <f t="shared" si="58"/>
        <v>7.0710678118654755</v>
      </c>
      <c r="BH194" s="22">
        <f t="shared" si="58"/>
        <v>6.0827625302982193</v>
      </c>
      <c r="BI194" s="22">
        <f t="shared" si="58"/>
        <v>5.0990195135927845</v>
      </c>
      <c r="BJ194" s="22">
        <f t="shared" si="58"/>
        <v>4.1231056256176606</v>
      </c>
      <c r="BK194" s="22">
        <f t="shared" si="58"/>
        <v>3.1622776601683795</v>
      </c>
      <c r="BL194" s="22">
        <f t="shared" si="58"/>
        <v>2.2360679774997898</v>
      </c>
      <c r="BM194" s="22">
        <f t="shared" si="58"/>
        <v>1.4142135623730951</v>
      </c>
      <c r="BN194" s="22">
        <f t="shared" si="58"/>
        <v>1</v>
      </c>
      <c r="BO194" s="22">
        <f t="shared" si="58"/>
        <v>8</v>
      </c>
      <c r="BP194" s="22">
        <f t="shared" si="58"/>
        <v>7</v>
      </c>
      <c r="BQ194" s="22">
        <f t="shared" si="54"/>
        <v>6</v>
      </c>
      <c r="BR194" s="22">
        <f t="shared" si="56"/>
        <v>5</v>
      </c>
      <c r="BS194" s="22">
        <f t="shared" si="57"/>
        <v>4</v>
      </c>
      <c r="BT194" s="22">
        <f>SQRT((BT$121-$B194)^2+(BT$122-$C194)^2)</f>
        <v>3</v>
      </c>
      <c r="BU194" s="22">
        <f>SQRT((BU$121-$B194)^2+(BU$122-$C194)^2)</f>
        <v>2</v>
      </c>
      <c r="BV194" s="22">
        <f>SQRT((BV$121-$B194)^2+(BV$122-$C194)^2)</f>
        <v>1</v>
      </c>
      <c r="BW194" s="22">
        <f>SQRT((BW$121-$B194)^2+(BW$122-$C194)^2)</f>
        <v>0</v>
      </c>
      <c r="BX194" s="22"/>
      <c r="BY194" s="22"/>
      <c r="BZ194" s="22"/>
      <c r="CA194" s="22"/>
      <c r="CB194" s="22"/>
      <c r="CC194" s="22"/>
      <c r="CD194" s="22"/>
      <c r="CE194" s="22"/>
      <c r="CF194" s="22"/>
    </row>
    <row r="195" spans="1:84" x14ac:dyDescent="0.2">
      <c r="A195">
        <v>73</v>
      </c>
      <c r="B195">
        <v>9</v>
      </c>
      <c r="C195">
        <v>1</v>
      </c>
      <c r="D195" s="21">
        <f t="shared" si="52"/>
        <v>8</v>
      </c>
      <c r="E195" s="22">
        <f t="shared" si="58"/>
        <v>8.0622577482985491</v>
      </c>
      <c r="F195" s="22">
        <f t="shared" si="58"/>
        <v>8.2462112512353212</v>
      </c>
      <c r="G195" s="22">
        <f t="shared" si="58"/>
        <v>8.5440037453175304</v>
      </c>
      <c r="H195" s="22">
        <f t="shared" si="58"/>
        <v>8.9442719099991592</v>
      </c>
      <c r="I195" s="22">
        <f t="shared" si="58"/>
        <v>9.4339811320566032</v>
      </c>
      <c r="J195" s="22">
        <f t="shared" si="58"/>
        <v>10</v>
      </c>
      <c r="K195" s="22">
        <f t="shared" si="58"/>
        <v>10.63014581273465</v>
      </c>
      <c r="L195" s="22">
        <f t="shared" si="58"/>
        <v>11.313708498984761</v>
      </c>
      <c r="M195" s="22">
        <f t="shared" si="58"/>
        <v>7</v>
      </c>
      <c r="N195" s="22">
        <f t="shared" si="58"/>
        <v>7.0710678118654755</v>
      </c>
      <c r="O195" s="22">
        <f t="shared" si="58"/>
        <v>7.2801098892805181</v>
      </c>
      <c r="P195" s="22">
        <f t="shared" si="58"/>
        <v>7.6157731058639087</v>
      </c>
      <c r="Q195" s="22">
        <f t="shared" si="58"/>
        <v>8.0622577482985491</v>
      </c>
      <c r="R195" s="22">
        <f t="shared" si="58"/>
        <v>8.6023252670426267</v>
      </c>
      <c r="S195" s="22">
        <f t="shared" si="58"/>
        <v>9.2195444572928871</v>
      </c>
      <c r="T195" s="22">
        <f t="shared" si="58"/>
        <v>9.8994949366116654</v>
      </c>
      <c r="U195" s="22">
        <f t="shared" si="58"/>
        <v>10.63014581273465</v>
      </c>
      <c r="V195" s="22">
        <f t="shared" si="58"/>
        <v>6</v>
      </c>
      <c r="W195" s="22">
        <f t="shared" si="58"/>
        <v>6.0827625302982193</v>
      </c>
      <c r="X195" s="22">
        <f t="shared" si="58"/>
        <v>6.324555320336759</v>
      </c>
      <c r="Y195" s="22">
        <f t="shared" si="58"/>
        <v>6.7082039324993694</v>
      </c>
      <c r="Z195" s="22">
        <f t="shared" si="58"/>
        <v>7.2111025509279782</v>
      </c>
      <c r="AA195" s="22">
        <f t="shared" si="58"/>
        <v>7.810249675906654</v>
      </c>
      <c r="AB195" s="22">
        <f t="shared" si="58"/>
        <v>8.4852813742385695</v>
      </c>
      <c r="AC195" s="22">
        <f t="shared" si="58"/>
        <v>9.2195444572928871</v>
      </c>
      <c r="AD195" s="22">
        <f t="shared" si="58"/>
        <v>10</v>
      </c>
      <c r="AE195" s="22">
        <f t="shared" si="58"/>
        <v>5</v>
      </c>
      <c r="AF195" s="22">
        <f t="shared" si="58"/>
        <v>5.0990195135927845</v>
      </c>
      <c r="AG195" s="22">
        <f t="shared" si="58"/>
        <v>5.3851648071345037</v>
      </c>
      <c r="AH195" s="22">
        <f t="shared" si="58"/>
        <v>5.8309518948453007</v>
      </c>
      <c r="AI195" s="22">
        <f t="shared" si="58"/>
        <v>6.4031242374328485</v>
      </c>
      <c r="AJ195" s="22">
        <f t="shared" si="58"/>
        <v>7.0710678118654755</v>
      </c>
      <c r="AK195" s="22">
        <f t="shared" si="58"/>
        <v>7.810249675906654</v>
      </c>
      <c r="AL195" s="22">
        <f t="shared" si="58"/>
        <v>8.6023252670426267</v>
      </c>
      <c r="AM195" s="22">
        <f t="shared" si="58"/>
        <v>9.4339811320566032</v>
      </c>
      <c r="AN195" s="22">
        <f t="shared" si="58"/>
        <v>4</v>
      </c>
      <c r="AO195" s="22">
        <f t="shared" si="58"/>
        <v>4.1231056256176606</v>
      </c>
      <c r="AP195" s="22">
        <f t="shared" si="58"/>
        <v>4.4721359549995796</v>
      </c>
      <c r="AQ195" s="22">
        <f t="shared" si="58"/>
        <v>5</v>
      </c>
      <c r="AR195" s="22">
        <f t="shared" si="58"/>
        <v>5.6568542494923806</v>
      </c>
      <c r="AS195" s="22">
        <f t="shared" si="58"/>
        <v>6.4031242374328485</v>
      </c>
      <c r="AT195" s="22">
        <f t="shared" si="58"/>
        <v>7.2111025509279782</v>
      </c>
      <c r="AU195" s="22">
        <f t="shared" si="58"/>
        <v>8.0622577482985491</v>
      </c>
      <c r="AV195" s="22">
        <f t="shared" si="58"/>
        <v>8.9442719099991592</v>
      </c>
      <c r="AW195" s="22">
        <f t="shared" si="58"/>
        <v>3</v>
      </c>
      <c r="AX195" s="22">
        <f t="shared" si="58"/>
        <v>3.1622776601683795</v>
      </c>
      <c r="AY195" s="22">
        <f t="shared" si="58"/>
        <v>3.6055512754639891</v>
      </c>
      <c r="AZ195" s="22">
        <f t="shared" si="58"/>
        <v>4.2426406871192848</v>
      </c>
      <c r="BA195" s="22">
        <f t="shared" si="58"/>
        <v>5</v>
      </c>
      <c r="BB195" s="22">
        <f t="shared" si="58"/>
        <v>5.8309518948453007</v>
      </c>
      <c r="BC195" s="22">
        <f t="shared" si="58"/>
        <v>6.7082039324993694</v>
      </c>
      <c r="BD195" s="22">
        <f t="shared" si="58"/>
        <v>7.6157731058639087</v>
      </c>
      <c r="BE195" s="22">
        <f t="shared" si="58"/>
        <v>8.5440037453175304</v>
      </c>
      <c r="BF195" s="22">
        <f t="shared" si="58"/>
        <v>2</v>
      </c>
      <c r="BG195" s="22">
        <f t="shared" si="58"/>
        <v>2.2360679774997898</v>
      </c>
      <c r="BH195" s="22">
        <f t="shared" si="58"/>
        <v>2.8284271247461903</v>
      </c>
      <c r="BI195" s="22">
        <f t="shared" si="58"/>
        <v>3.6055512754639891</v>
      </c>
      <c r="BJ195" s="22">
        <f t="shared" si="58"/>
        <v>4.4721359549995796</v>
      </c>
      <c r="BK195" s="22">
        <f t="shared" si="58"/>
        <v>5.3851648071345037</v>
      </c>
      <c r="BL195" s="22">
        <f t="shared" si="58"/>
        <v>6.324555320336759</v>
      </c>
      <c r="BM195" s="22">
        <f t="shared" si="58"/>
        <v>7.2801098892805181</v>
      </c>
      <c r="BN195" s="22">
        <f t="shared" si="58"/>
        <v>8.2462112512353212</v>
      </c>
      <c r="BO195" s="22">
        <f t="shared" si="58"/>
        <v>1</v>
      </c>
      <c r="BP195" s="22">
        <f t="shared" si="58"/>
        <v>1.4142135623730951</v>
      </c>
      <c r="BQ195" s="22">
        <f t="shared" si="54"/>
        <v>2.2360679774997898</v>
      </c>
      <c r="BR195" s="22">
        <f t="shared" si="56"/>
        <v>3.1622776601683795</v>
      </c>
      <c r="BS195" s="22">
        <f t="shared" si="57"/>
        <v>4.1231056256176606</v>
      </c>
      <c r="BT195" s="22">
        <f>SQRT((BT$121-$B195)^2+(BT$122-$C195)^2)</f>
        <v>5.0990195135927845</v>
      </c>
      <c r="BU195" s="22">
        <f>SQRT((BU$121-$B195)^2+(BU$122-$C195)^2)</f>
        <v>6.0827625302982193</v>
      </c>
      <c r="BV195" s="22">
        <f>SQRT((BV$121-$B195)^2+(BV$122-$C195)^2)</f>
        <v>7.0710678118654755</v>
      </c>
      <c r="BW195" s="22">
        <f>SQRT((BW$121-$B195)^2+(BW$122-$C195)^2)</f>
        <v>8.0622577482985491</v>
      </c>
      <c r="BX195" s="22">
        <f>SQRT((BX$121-$B195)^2+(BX$122-$C195)^2)</f>
        <v>0</v>
      </c>
      <c r="BY195" s="22"/>
      <c r="BZ195" s="22"/>
      <c r="CA195" s="22"/>
      <c r="CB195" s="22"/>
      <c r="CC195" s="22"/>
      <c r="CD195" s="22"/>
      <c r="CE195" s="22"/>
      <c r="CF195" s="22"/>
    </row>
    <row r="196" spans="1:84" x14ac:dyDescent="0.2">
      <c r="A196">
        <v>74</v>
      </c>
      <c r="B196">
        <v>9</v>
      </c>
      <c r="C196">
        <v>2</v>
      </c>
      <c r="D196" s="21">
        <f t="shared" si="52"/>
        <v>8.0622577482985491</v>
      </c>
      <c r="E196" s="22">
        <f t="shared" si="58"/>
        <v>8</v>
      </c>
      <c r="F196" s="22">
        <f t="shared" si="58"/>
        <v>8.0622577482985491</v>
      </c>
      <c r="G196" s="22">
        <f t="shared" si="58"/>
        <v>8.2462112512353212</v>
      </c>
      <c r="H196" s="22">
        <f t="shared" si="58"/>
        <v>8.5440037453175304</v>
      </c>
      <c r="I196" s="22">
        <f t="shared" si="58"/>
        <v>8.9442719099991592</v>
      </c>
      <c r="J196" s="22">
        <f t="shared" si="58"/>
        <v>9.4339811320566032</v>
      </c>
      <c r="K196" s="22">
        <f t="shared" si="58"/>
        <v>10</v>
      </c>
      <c r="L196" s="22">
        <f t="shared" si="58"/>
        <v>10.63014581273465</v>
      </c>
      <c r="M196" s="22">
        <f t="shared" si="58"/>
        <v>7.0710678118654755</v>
      </c>
      <c r="N196" s="22">
        <f t="shared" si="58"/>
        <v>7</v>
      </c>
      <c r="O196" s="22">
        <f t="shared" si="58"/>
        <v>7.0710678118654755</v>
      </c>
      <c r="P196" s="22">
        <f t="shared" si="58"/>
        <v>7.2801098892805181</v>
      </c>
      <c r="Q196" s="22">
        <f t="shared" si="58"/>
        <v>7.6157731058639087</v>
      </c>
      <c r="R196" s="22">
        <f t="shared" si="58"/>
        <v>8.0622577482985491</v>
      </c>
      <c r="S196" s="22">
        <f t="shared" si="58"/>
        <v>8.6023252670426267</v>
      </c>
      <c r="T196" s="22">
        <f t="shared" si="58"/>
        <v>9.2195444572928871</v>
      </c>
      <c r="U196" s="22">
        <f t="shared" si="58"/>
        <v>9.8994949366116654</v>
      </c>
      <c r="V196" s="22">
        <f t="shared" si="58"/>
        <v>6.0827625302982193</v>
      </c>
      <c r="W196" s="22">
        <f t="shared" si="58"/>
        <v>6</v>
      </c>
      <c r="X196" s="22">
        <f t="shared" si="58"/>
        <v>6.0827625302982193</v>
      </c>
      <c r="Y196" s="22">
        <f t="shared" si="58"/>
        <v>6.324555320336759</v>
      </c>
      <c r="Z196" s="22">
        <f t="shared" si="58"/>
        <v>6.7082039324993694</v>
      </c>
      <c r="AA196" s="22">
        <f t="shared" si="58"/>
        <v>7.2111025509279782</v>
      </c>
      <c r="AB196" s="22">
        <f t="shared" si="58"/>
        <v>7.810249675906654</v>
      </c>
      <c r="AC196" s="22">
        <f t="shared" si="58"/>
        <v>8.4852813742385695</v>
      </c>
      <c r="AD196" s="22">
        <f t="shared" si="58"/>
        <v>9.2195444572928871</v>
      </c>
      <c r="AE196" s="22">
        <f t="shared" si="58"/>
        <v>5.0990195135927845</v>
      </c>
      <c r="AF196" s="22">
        <f t="shared" si="58"/>
        <v>5</v>
      </c>
      <c r="AG196" s="22">
        <f t="shared" si="58"/>
        <v>5.0990195135927845</v>
      </c>
      <c r="AH196" s="22">
        <f t="shared" si="58"/>
        <v>5.3851648071345037</v>
      </c>
      <c r="AI196" s="22">
        <f t="shared" si="58"/>
        <v>5.8309518948453007</v>
      </c>
      <c r="AJ196" s="22">
        <f t="shared" si="58"/>
        <v>6.4031242374328485</v>
      </c>
      <c r="AK196" s="22">
        <f t="shared" si="58"/>
        <v>7.0710678118654755</v>
      </c>
      <c r="AL196" s="22">
        <f t="shared" si="58"/>
        <v>7.810249675906654</v>
      </c>
      <c r="AM196" s="22">
        <f t="shared" si="58"/>
        <v>8.6023252670426267</v>
      </c>
      <c r="AN196" s="22">
        <f t="shared" si="58"/>
        <v>4.1231056256176606</v>
      </c>
      <c r="AO196" s="22">
        <f t="shared" si="58"/>
        <v>4</v>
      </c>
      <c r="AP196" s="22">
        <f t="shared" si="58"/>
        <v>4.1231056256176606</v>
      </c>
      <c r="AQ196" s="22">
        <f t="shared" si="58"/>
        <v>4.4721359549995796</v>
      </c>
      <c r="AR196" s="22">
        <f t="shared" si="58"/>
        <v>5</v>
      </c>
      <c r="AS196" s="22">
        <f t="shared" si="58"/>
        <v>5.6568542494923806</v>
      </c>
      <c r="AT196" s="22">
        <f t="shared" si="58"/>
        <v>6.4031242374328485</v>
      </c>
      <c r="AU196" s="22">
        <f t="shared" si="58"/>
        <v>7.2111025509279782</v>
      </c>
      <c r="AV196" s="22">
        <f t="shared" si="58"/>
        <v>8.0622577482985491</v>
      </c>
      <c r="AW196" s="22">
        <f t="shared" si="58"/>
        <v>3.1622776601683795</v>
      </c>
      <c r="AX196" s="22">
        <f t="shared" si="58"/>
        <v>3</v>
      </c>
      <c r="AY196" s="22">
        <f t="shared" si="58"/>
        <v>3.1622776601683795</v>
      </c>
      <c r="AZ196" s="22">
        <f t="shared" si="58"/>
        <v>3.6055512754639891</v>
      </c>
      <c r="BA196" s="22">
        <f t="shared" si="58"/>
        <v>4.2426406871192848</v>
      </c>
      <c r="BB196" s="22">
        <f t="shared" si="58"/>
        <v>5</v>
      </c>
      <c r="BC196" s="22">
        <f t="shared" si="58"/>
        <v>5.8309518948453007</v>
      </c>
      <c r="BD196" s="22">
        <f t="shared" si="58"/>
        <v>6.7082039324993694</v>
      </c>
      <c r="BE196" s="22">
        <f t="shared" si="58"/>
        <v>7.6157731058639087</v>
      </c>
      <c r="BF196" s="22">
        <f t="shared" si="58"/>
        <v>2.2360679774997898</v>
      </c>
      <c r="BG196" s="22">
        <f t="shared" si="58"/>
        <v>2</v>
      </c>
      <c r="BH196" s="22">
        <f t="shared" si="58"/>
        <v>2.2360679774997898</v>
      </c>
      <c r="BI196" s="22">
        <f t="shared" si="58"/>
        <v>2.8284271247461903</v>
      </c>
      <c r="BJ196" s="22">
        <f t="shared" si="58"/>
        <v>3.6055512754639891</v>
      </c>
      <c r="BK196" s="22">
        <f t="shared" si="58"/>
        <v>4.4721359549995796</v>
      </c>
      <c r="BL196" s="22">
        <f t="shared" si="58"/>
        <v>5.3851648071345037</v>
      </c>
      <c r="BM196" s="22">
        <f t="shared" si="58"/>
        <v>6.324555320336759</v>
      </c>
      <c r="BN196" s="22">
        <f t="shared" si="58"/>
        <v>7.2801098892805181</v>
      </c>
      <c r="BO196" s="22">
        <f t="shared" si="58"/>
        <v>1.4142135623730951</v>
      </c>
      <c r="BP196" s="22">
        <f t="shared" ref="BP196:CB199" si="59">SQRT((BP$121-$B196)^2+(BP$122-$C196)^2)</f>
        <v>1</v>
      </c>
      <c r="BQ196" s="22">
        <f t="shared" si="59"/>
        <v>1.4142135623730951</v>
      </c>
      <c r="BR196" s="22">
        <f t="shared" si="59"/>
        <v>2.2360679774997898</v>
      </c>
      <c r="BS196" s="22">
        <f t="shared" si="59"/>
        <v>3.1622776601683795</v>
      </c>
      <c r="BT196" s="22">
        <f t="shared" si="59"/>
        <v>4.1231056256176606</v>
      </c>
      <c r="BU196" s="22">
        <f t="shared" si="59"/>
        <v>5.0990195135927845</v>
      </c>
      <c r="BV196" s="22">
        <f t="shared" si="59"/>
        <v>6.0827625302982193</v>
      </c>
      <c r="BW196" s="22">
        <f t="shared" si="59"/>
        <v>7.0710678118654755</v>
      </c>
      <c r="BX196" s="22">
        <f t="shared" si="59"/>
        <v>1</v>
      </c>
      <c r="BY196" s="22">
        <f t="shared" si="59"/>
        <v>0</v>
      </c>
      <c r="BZ196" s="22"/>
      <c r="CA196" s="22"/>
      <c r="CB196" s="22"/>
      <c r="CC196" s="22"/>
      <c r="CD196" s="22"/>
      <c r="CE196" s="22"/>
      <c r="CF196" s="22"/>
    </row>
    <row r="197" spans="1:84" x14ac:dyDescent="0.2">
      <c r="A197">
        <v>75</v>
      </c>
      <c r="B197">
        <v>9</v>
      </c>
      <c r="C197">
        <v>3</v>
      </c>
      <c r="D197" s="21">
        <f t="shared" si="52"/>
        <v>8.2462112512353212</v>
      </c>
      <c r="E197" s="22">
        <f t="shared" ref="E197:BP200" si="60">SQRT((E$121-$B197)^2+(E$122-$C197)^2)</f>
        <v>8.0622577482985491</v>
      </c>
      <c r="F197" s="22">
        <f t="shared" si="60"/>
        <v>8</v>
      </c>
      <c r="G197" s="22">
        <f t="shared" si="60"/>
        <v>8.0622577482985491</v>
      </c>
      <c r="H197" s="22">
        <f t="shared" si="60"/>
        <v>8.2462112512353212</v>
      </c>
      <c r="I197" s="22">
        <f t="shared" si="60"/>
        <v>8.5440037453175304</v>
      </c>
      <c r="J197" s="22">
        <f t="shared" si="60"/>
        <v>8.9442719099991592</v>
      </c>
      <c r="K197" s="22">
        <f t="shared" si="60"/>
        <v>9.4339811320566032</v>
      </c>
      <c r="L197" s="22">
        <f t="shared" si="60"/>
        <v>10</v>
      </c>
      <c r="M197" s="22">
        <f t="shared" si="60"/>
        <v>7.2801098892805181</v>
      </c>
      <c r="N197" s="22">
        <f t="shared" si="60"/>
        <v>7.0710678118654755</v>
      </c>
      <c r="O197" s="22">
        <f t="shared" si="60"/>
        <v>7</v>
      </c>
      <c r="P197" s="22">
        <f t="shared" si="60"/>
        <v>7.0710678118654755</v>
      </c>
      <c r="Q197" s="22">
        <f t="shared" si="60"/>
        <v>7.2801098892805181</v>
      </c>
      <c r="R197" s="22">
        <f t="shared" si="60"/>
        <v>7.6157731058639087</v>
      </c>
      <c r="S197" s="22">
        <f t="shared" si="60"/>
        <v>8.0622577482985491</v>
      </c>
      <c r="T197" s="22">
        <f t="shared" si="60"/>
        <v>8.6023252670426267</v>
      </c>
      <c r="U197" s="22">
        <f t="shared" si="60"/>
        <v>9.2195444572928871</v>
      </c>
      <c r="V197" s="22">
        <f t="shared" si="60"/>
        <v>6.324555320336759</v>
      </c>
      <c r="W197" s="22">
        <f t="shared" si="60"/>
        <v>6.0827625302982193</v>
      </c>
      <c r="X197" s="22">
        <f t="shared" si="60"/>
        <v>6</v>
      </c>
      <c r="Y197" s="22">
        <f t="shared" si="60"/>
        <v>6.0827625302982193</v>
      </c>
      <c r="Z197" s="22">
        <f t="shared" si="60"/>
        <v>6.324555320336759</v>
      </c>
      <c r="AA197" s="22">
        <f t="shared" si="60"/>
        <v>6.7082039324993694</v>
      </c>
      <c r="AB197" s="22">
        <f t="shared" si="60"/>
        <v>7.2111025509279782</v>
      </c>
      <c r="AC197" s="22">
        <f t="shared" si="60"/>
        <v>7.810249675906654</v>
      </c>
      <c r="AD197" s="22">
        <f t="shared" si="60"/>
        <v>8.4852813742385695</v>
      </c>
      <c r="AE197" s="22">
        <f t="shared" si="60"/>
        <v>5.3851648071345037</v>
      </c>
      <c r="AF197" s="22">
        <f t="shared" si="60"/>
        <v>5.0990195135927845</v>
      </c>
      <c r="AG197" s="22">
        <f t="shared" si="60"/>
        <v>5</v>
      </c>
      <c r="AH197" s="22">
        <f t="shared" si="60"/>
        <v>5.0990195135927845</v>
      </c>
      <c r="AI197" s="22">
        <f t="shared" si="60"/>
        <v>5.3851648071345037</v>
      </c>
      <c r="AJ197" s="22">
        <f t="shared" si="60"/>
        <v>5.8309518948453007</v>
      </c>
      <c r="AK197" s="22">
        <f t="shared" si="60"/>
        <v>6.4031242374328485</v>
      </c>
      <c r="AL197" s="22">
        <f t="shared" si="60"/>
        <v>7.0710678118654755</v>
      </c>
      <c r="AM197" s="22">
        <f t="shared" si="60"/>
        <v>7.810249675906654</v>
      </c>
      <c r="AN197" s="22">
        <f t="shared" si="60"/>
        <v>4.4721359549995796</v>
      </c>
      <c r="AO197" s="22">
        <f t="shared" si="60"/>
        <v>4.1231056256176606</v>
      </c>
      <c r="AP197" s="22">
        <f t="shared" si="60"/>
        <v>4</v>
      </c>
      <c r="AQ197" s="22">
        <f t="shared" si="60"/>
        <v>4.1231056256176606</v>
      </c>
      <c r="AR197" s="22">
        <f t="shared" si="60"/>
        <v>4.4721359549995796</v>
      </c>
      <c r="AS197" s="22">
        <f t="shared" si="60"/>
        <v>5</v>
      </c>
      <c r="AT197" s="22">
        <f t="shared" si="60"/>
        <v>5.6568542494923806</v>
      </c>
      <c r="AU197" s="22">
        <f t="shared" si="60"/>
        <v>6.4031242374328485</v>
      </c>
      <c r="AV197" s="22">
        <f t="shared" si="60"/>
        <v>7.2111025509279782</v>
      </c>
      <c r="AW197" s="22">
        <f t="shared" si="60"/>
        <v>3.6055512754639891</v>
      </c>
      <c r="AX197" s="22">
        <f t="shared" si="60"/>
        <v>3.1622776601683795</v>
      </c>
      <c r="AY197" s="22">
        <f t="shared" si="60"/>
        <v>3</v>
      </c>
      <c r="AZ197" s="22">
        <f t="shared" si="60"/>
        <v>3.1622776601683795</v>
      </c>
      <c r="BA197" s="22">
        <f t="shared" si="60"/>
        <v>3.6055512754639891</v>
      </c>
      <c r="BB197" s="22">
        <f t="shared" si="60"/>
        <v>4.2426406871192848</v>
      </c>
      <c r="BC197" s="22">
        <f t="shared" si="60"/>
        <v>5</v>
      </c>
      <c r="BD197" s="22">
        <f t="shared" si="60"/>
        <v>5.8309518948453007</v>
      </c>
      <c r="BE197" s="22">
        <f t="shared" si="60"/>
        <v>6.7082039324993694</v>
      </c>
      <c r="BF197" s="22">
        <f t="shared" si="60"/>
        <v>2.8284271247461903</v>
      </c>
      <c r="BG197" s="22">
        <f t="shared" si="60"/>
        <v>2.2360679774997898</v>
      </c>
      <c r="BH197" s="22">
        <f t="shared" si="60"/>
        <v>2</v>
      </c>
      <c r="BI197" s="22">
        <f t="shared" si="60"/>
        <v>2.2360679774997898</v>
      </c>
      <c r="BJ197" s="22">
        <f t="shared" si="60"/>
        <v>2.8284271247461903</v>
      </c>
      <c r="BK197" s="22">
        <f t="shared" si="60"/>
        <v>3.6055512754639891</v>
      </c>
      <c r="BL197" s="22">
        <f t="shared" si="60"/>
        <v>4.4721359549995796</v>
      </c>
      <c r="BM197" s="22">
        <f t="shared" si="60"/>
        <v>5.3851648071345037</v>
      </c>
      <c r="BN197" s="22">
        <f t="shared" si="60"/>
        <v>6.324555320336759</v>
      </c>
      <c r="BO197" s="22">
        <f t="shared" si="60"/>
        <v>2.2360679774997898</v>
      </c>
      <c r="BP197" s="22">
        <f t="shared" si="60"/>
        <v>1.4142135623730951</v>
      </c>
      <c r="BQ197" s="22">
        <f t="shared" si="59"/>
        <v>1</v>
      </c>
      <c r="BR197" s="22">
        <f t="shared" si="59"/>
        <v>1.4142135623730951</v>
      </c>
      <c r="BS197" s="22">
        <f t="shared" si="59"/>
        <v>2.2360679774997898</v>
      </c>
      <c r="BT197" s="22">
        <f t="shared" si="59"/>
        <v>3.1622776601683795</v>
      </c>
      <c r="BU197" s="22">
        <f t="shared" si="59"/>
        <v>4.1231056256176606</v>
      </c>
      <c r="BV197" s="22">
        <f t="shared" si="59"/>
        <v>5.0990195135927845</v>
      </c>
      <c r="BW197" s="22">
        <f t="shared" si="59"/>
        <v>6.0827625302982193</v>
      </c>
      <c r="BX197" s="22">
        <f t="shared" si="59"/>
        <v>2</v>
      </c>
      <c r="BY197" s="22">
        <f t="shared" si="59"/>
        <v>1</v>
      </c>
      <c r="BZ197" s="22">
        <f t="shared" si="59"/>
        <v>0</v>
      </c>
      <c r="CA197" s="22"/>
      <c r="CB197" s="22"/>
      <c r="CC197" s="22"/>
      <c r="CD197" s="22"/>
      <c r="CE197" s="22"/>
      <c r="CF197" s="22"/>
    </row>
    <row r="198" spans="1:84" x14ac:dyDescent="0.2">
      <c r="A198">
        <v>76</v>
      </c>
      <c r="B198">
        <v>9</v>
      </c>
      <c r="C198">
        <v>4</v>
      </c>
      <c r="D198" s="21">
        <f t="shared" si="52"/>
        <v>8.5440037453175304</v>
      </c>
      <c r="E198" s="22">
        <f t="shared" si="60"/>
        <v>8.2462112512353212</v>
      </c>
      <c r="F198" s="22">
        <f t="shared" si="60"/>
        <v>8.0622577482985491</v>
      </c>
      <c r="G198" s="22">
        <f t="shared" si="60"/>
        <v>8</v>
      </c>
      <c r="H198" s="22">
        <f t="shared" si="60"/>
        <v>8.0622577482985491</v>
      </c>
      <c r="I198" s="22">
        <f t="shared" si="60"/>
        <v>8.2462112512353212</v>
      </c>
      <c r="J198" s="22">
        <f t="shared" si="60"/>
        <v>8.5440037453175304</v>
      </c>
      <c r="K198" s="22">
        <f t="shared" si="60"/>
        <v>8.9442719099991592</v>
      </c>
      <c r="L198" s="22">
        <f t="shared" si="60"/>
        <v>9.4339811320566032</v>
      </c>
      <c r="M198" s="22">
        <f t="shared" si="60"/>
        <v>7.6157731058639087</v>
      </c>
      <c r="N198" s="22">
        <f t="shared" si="60"/>
        <v>7.2801098892805181</v>
      </c>
      <c r="O198" s="22">
        <f t="shared" si="60"/>
        <v>7.0710678118654755</v>
      </c>
      <c r="P198" s="22">
        <f t="shared" si="60"/>
        <v>7</v>
      </c>
      <c r="Q198" s="22">
        <f t="shared" si="60"/>
        <v>7.0710678118654755</v>
      </c>
      <c r="R198" s="22">
        <f t="shared" si="60"/>
        <v>7.2801098892805181</v>
      </c>
      <c r="S198" s="22">
        <f t="shared" si="60"/>
        <v>7.6157731058639087</v>
      </c>
      <c r="T198" s="22">
        <f t="shared" si="60"/>
        <v>8.0622577482985491</v>
      </c>
      <c r="U198" s="22">
        <f t="shared" si="60"/>
        <v>8.6023252670426267</v>
      </c>
      <c r="V198" s="22">
        <f t="shared" si="60"/>
        <v>6.7082039324993694</v>
      </c>
      <c r="W198" s="22">
        <f t="shared" si="60"/>
        <v>6.324555320336759</v>
      </c>
      <c r="X198" s="22">
        <f t="shared" si="60"/>
        <v>6.0827625302982193</v>
      </c>
      <c r="Y198" s="22">
        <f t="shared" si="60"/>
        <v>6</v>
      </c>
      <c r="Z198" s="22">
        <f t="shared" si="60"/>
        <v>6.0827625302982193</v>
      </c>
      <c r="AA198" s="22">
        <f t="shared" si="60"/>
        <v>6.324555320336759</v>
      </c>
      <c r="AB198" s="22">
        <f t="shared" si="60"/>
        <v>6.7082039324993694</v>
      </c>
      <c r="AC198" s="22">
        <f t="shared" si="60"/>
        <v>7.2111025509279782</v>
      </c>
      <c r="AD198" s="22">
        <f t="shared" si="60"/>
        <v>7.810249675906654</v>
      </c>
      <c r="AE198" s="22">
        <f t="shared" si="60"/>
        <v>5.8309518948453007</v>
      </c>
      <c r="AF198" s="22">
        <f t="shared" si="60"/>
        <v>5.3851648071345037</v>
      </c>
      <c r="AG198" s="22">
        <f t="shared" si="60"/>
        <v>5.0990195135927845</v>
      </c>
      <c r="AH198" s="22">
        <f t="shared" si="60"/>
        <v>5</v>
      </c>
      <c r="AI198" s="22">
        <f t="shared" si="60"/>
        <v>5.0990195135927845</v>
      </c>
      <c r="AJ198" s="22">
        <f t="shared" si="60"/>
        <v>5.3851648071345037</v>
      </c>
      <c r="AK198" s="22">
        <f t="shared" si="60"/>
        <v>5.8309518948453007</v>
      </c>
      <c r="AL198" s="22">
        <f t="shared" si="60"/>
        <v>6.4031242374328485</v>
      </c>
      <c r="AM198" s="22">
        <f t="shared" si="60"/>
        <v>7.0710678118654755</v>
      </c>
      <c r="AN198" s="22">
        <f t="shared" si="60"/>
        <v>5</v>
      </c>
      <c r="AO198" s="22">
        <f t="shared" si="60"/>
        <v>4.4721359549995796</v>
      </c>
      <c r="AP198" s="22">
        <f t="shared" si="60"/>
        <v>4.1231056256176606</v>
      </c>
      <c r="AQ198" s="22">
        <f t="shared" si="60"/>
        <v>4</v>
      </c>
      <c r="AR198" s="22">
        <f t="shared" si="60"/>
        <v>4.1231056256176606</v>
      </c>
      <c r="AS198" s="22">
        <f t="shared" si="60"/>
        <v>4.4721359549995796</v>
      </c>
      <c r="AT198" s="22">
        <f t="shared" si="60"/>
        <v>5</v>
      </c>
      <c r="AU198" s="22">
        <f t="shared" si="60"/>
        <v>5.6568542494923806</v>
      </c>
      <c r="AV198" s="22">
        <f t="shared" si="60"/>
        <v>6.4031242374328485</v>
      </c>
      <c r="AW198" s="22">
        <f t="shared" si="60"/>
        <v>4.2426406871192848</v>
      </c>
      <c r="AX198" s="22">
        <f t="shared" si="60"/>
        <v>3.6055512754639891</v>
      </c>
      <c r="AY198" s="22">
        <f t="shared" si="60"/>
        <v>3.1622776601683795</v>
      </c>
      <c r="AZ198" s="22">
        <f t="shared" si="60"/>
        <v>3</v>
      </c>
      <c r="BA198" s="22">
        <f t="shared" si="60"/>
        <v>3.1622776601683795</v>
      </c>
      <c r="BB198" s="22">
        <f t="shared" si="60"/>
        <v>3.6055512754639891</v>
      </c>
      <c r="BC198" s="22">
        <f t="shared" si="60"/>
        <v>4.2426406871192848</v>
      </c>
      <c r="BD198" s="22">
        <f t="shared" si="60"/>
        <v>5</v>
      </c>
      <c r="BE198" s="22">
        <f t="shared" si="60"/>
        <v>5.8309518948453007</v>
      </c>
      <c r="BF198" s="22">
        <f t="shared" si="60"/>
        <v>3.6055512754639891</v>
      </c>
      <c r="BG198" s="22">
        <f t="shared" si="60"/>
        <v>2.8284271247461903</v>
      </c>
      <c r="BH198" s="22">
        <f t="shared" si="60"/>
        <v>2.2360679774997898</v>
      </c>
      <c r="BI198" s="22">
        <f t="shared" si="60"/>
        <v>2</v>
      </c>
      <c r="BJ198" s="22">
        <f t="shared" si="60"/>
        <v>2.2360679774997898</v>
      </c>
      <c r="BK198" s="22">
        <f t="shared" si="60"/>
        <v>2.8284271247461903</v>
      </c>
      <c r="BL198" s="22">
        <f t="shared" si="60"/>
        <v>3.6055512754639891</v>
      </c>
      <c r="BM198" s="22">
        <f t="shared" si="60"/>
        <v>4.4721359549995796</v>
      </c>
      <c r="BN198" s="22">
        <f t="shared" si="60"/>
        <v>5.3851648071345037</v>
      </c>
      <c r="BO198" s="22">
        <f t="shared" si="60"/>
        <v>3.1622776601683795</v>
      </c>
      <c r="BP198" s="22">
        <f t="shared" si="60"/>
        <v>2.2360679774997898</v>
      </c>
      <c r="BQ198" s="22">
        <f t="shared" si="59"/>
        <v>1.4142135623730951</v>
      </c>
      <c r="BR198" s="22">
        <f t="shared" si="59"/>
        <v>1</v>
      </c>
      <c r="BS198" s="22">
        <f t="shared" si="59"/>
        <v>1.4142135623730951</v>
      </c>
      <c r="BT198" s="22">
        <f t="shared" si="59"/>
        <v>2.2360679774997898</v>
      </c>
      <c r="BU198" s="22">
        <f t="shared" si="59"/>
        <v>3.1622776601683795</v>
      </c>
      <c r="BV198" s="22">
        <f t="shared" si="59"/>
        <v>4.1231056256176606</v>
      </c>
      <c r="BW198" s="22">
        <f t="shared" si="59"/>
        <v>5.0990195135927845</v>
      </c>
      <c r="BX198" s="22">
        <f t="shared" si="59"/>
        <v>3</v>
      </c>
      <c r="BY198" s="22">
        <f t="shared" si="59"/>
        <v>2</v>
      </c>
      <c r="BZ198" s="22">
        <f t="shared" si="59"/>
        <v>1</v>
      </c>
      <c r="CA198" s="22">
        <f t="shared" si="59"/>
        <v>0</v>
      </c>
      <c r="CB198" s="22"/>
      <c r="CC198" s="22"/>
      <c r="CD198" s="22"/>
      <c r="CE198" s="22"/>
      <c r="CF198" s="22"/>
    </row>
    <row r="199" spans="1:84" x14ac:dyDescent="0.2">
      <c r="A199">
        <v>77</v>
      </c>
      <c r="B199">
        <v>9</v>
      </c>
      <c r="C199">
        <v>5</v>
      </c>
      <c r="D199" s="21">
        <f t="shared" si="52"/>
        <v>8.9442719099991592</v>
      </c>
      <c r="E199" s="22">
        <f t="shared" si="60"/>
        <v>8.5440037453175304</v>
      </c>
      <c r="F199" s="22">
        <f t="shared" si="60"/>
        <v>8.2462112512353212</v>
      </c>
      <c r="G199" s="22">
        <f t="shared" si="60"/>
        <v>8.0622577482985491</v>
      </c>
      <c r="H199" s="22">
        <f t="shared" si="60"/>
        <v>8</v>
      </c>
      <c r="I199" s="22">
        <f t="shared" si="60"/>
        <v>8.0622577482985491</v>
      </c>
      <c r="J199" s="22">
        <f t="shared" si="60"/>
        <v>8.2462112512353212</v>
      </c>
      <c r="K199" s="22">
        <f t="shared" si="60"/>
        <v>8.5440037453175304</v>
      </c>
      <c r="L199" s="22">
        <f t="shared" si="60"/>
        <v>8.9442719099991592</v>
      </c>
      <c r="M199" s="22">
        <f t="shared" si="60"/>
        <v>8.0622577482985491</v>
      </c>
      <c r="N199" s="22">
        <f t="shared" si="60"/>
        <v>7.6157731058639087</v>
      </c>
      <c r="O199" s="22">
        <f t="shared" si="60"/>
        <v>7.2801098892805181</v>
      </c>
      <c r="P199" s="22">
        <f t="shared" si="60"/>
        <v>7.0710678118654755</v>
      </c>
      <c r="Q199" s="22">
        <f t="shared" si="60"/>
        <v>7</v>
      </c>
      <c r="R199" s="22">
        <f t="shared" si="60"/>
        <v>7.0710678118654755</v>
      </c>
      <c r="S199" s="22">
        <f t="shared" si="60"/>
        <v>7.2801098892805181</v>
      </c>
      <c r="T199" s="22">
        <f t="shared" si="60"/>
        <v>7.6157731058639087</v>
      </c>
      <c r="U199" s="22">
        <f t="shared" si="60"/>
        <v>8.0622577482985491</v>
      </c>
      <c r="V199" s="22">
        <f t="shared" si="60"/>
        <v>7.2111025509279782</v>
      </c>
      <c r="W199" s="22">
        <f t="shared" si="60"/>
        <v>6.7082039324993694</v>
      </c>
      <c r="X199" s="22">
        <f t="shared" si="60"/>
        <v>6.324555320336759</v>
      </c>
      <c r="Y199" s="22">
        <f t="shared" si="60"/>
        <v>6.0827625302982193</v>
      </c>
      <c r="Z199" s="22">
        <f t="shared" si="60"/>
        <v>6</v>
      </c>
      <c r="AA199" s="22">
        <f t="shared" si="60"/>
        <v>6.0827625302982193</v>
      </c>
      <c r="AB199" s="22">
        <f t="shared" si="60"/>
        <v>6.324555320336759</v>
      </c>
      <c r="AC199" s="22">
        <f t="shared" si="60"/>
        <v>6.7082039324993694</v>
      </c>
      <c r="AD199" s="22">
        <f t="shared" si="60"/>
        <v>7.2111025509279782</v>
      </c>
      <c r="AE199" s="22">
        <f t="shared" si="60"/>
        <v>6.4031242374328485</v>
      </c>
      <c r="AF199" s="22">
        <f t="shared" si="60"/>
        <v>5.8309518948453007</v>
      </c>
      <c r="AG199" s="22">
        <f t="shared" si="60"/>
        <v>5.3851648071345037</v>
      </c>
      <c r="AH199" s="22">
        <f t="shared" si="60"/>
        <v>5.0990195135927845</v>
      </c>
      <c r="AI199" s="22">
        <f t="shared" si="60"/>
        <v>5</v>
      </c>
      <c r="AJ199" s="22">
        <f t="shared" si="60"/>
        <v>5.0990195135927845</v>
      </c>
      <c r="AK199" s="22">
        <f t="shared" si="60"/>
        <v>5.3851648071345037</v>
      </c>
      <c r="AL199" s="22">
        <f t="shared" si="60"/>
        <v>5.8309518948453007</v>
      </c>
      <c r="AM199" s="22">
        <f t="shared" si="60"/>
        <v>6.4031242374328485</v>
      </c>
      <c r="AN199" s="22">
        <f t="shared" si="60"/>
        <v>5.6568542494923806</v>
      </c>
      <c r="AO199" s="22">
        <f t="shared" si="60"/>
        <v>5</v>
      </c>
      <c r="AP199" s="22">
        <f t="shared" si="60"/>
        <v>4.4721359549995796</v>
      </c>
      <c r="AQ199" s="22">
        <f t="shared" si="60"/>
        <v>4.1231056256176606</v>
      </c>
      <c r="AR199" s="22">
        <f t="shared" si="60"/>
        <v>4</v>
      </c>
      <c r="AS199" s="22">
        <f t="shared" si="60"/>
        <v>4.1231056256176606</v>
      </c>
      <c r="AT199" s="22">
        <f t="shared" si="60"/>
        <v>4.4721359549995796</v>
      </c>
      <c r="AU199" s="22">
        <f t="shared" si="60"/>
        <v>5</v>
      </c>
      <c r="AV199" s="22">
        <f t="shared" si="60"/>
        <v>5.6568542494923806</v>
      </c>
      <c r="AW199" s="22">
        <f t="shared" si="60"/>
        <v>5</v>
      </c>
      <c r="AX199" s="22">
        <f t="shared" si="60"/>
        <v>4.2426406871192848</v>
      </c>
      <c r="AY199" s="22">
        <f t="shared" si="60"/>
        <v>3.6055512754639891</v>
      </c>
      <c r="AZ199" s="22">
        <f t="shared" si="60"/>
        <v>3.1622776601683795</v>
      </c>
      <c r="BA199" s="22">
        <f t="shared" si="60"/>
        <v>3</v>
      </c>
      <c r="BB199" s="22">
        <f t="shared" si="60"/>
        <v>3.1622776601683795</v>
      </c>
      <c r="BC199" s="22">
        <f t="shared" si="60"/>
        <v>3.6055512754639891</v>
      </c>
      <c r="BD199" s="22">
        <f t="shared" si="60"/>
        <v>4.2426406871192848</v>
      </c>
      <c r="BE199" s="22">
        <f t="shared" si="60"/>
        <v>5</v>
      </c>
      <c r="BF199" s="22">
        <f t="shared" si="60"/>
        <v>4.4721359549995796</v>
      </c>
      <c r="BG199" s="22">
        <f t="shared" si="60"/>
        <v>3.6055512754639891</v>
      </c>
      <c r="BH199" s="22">
        <f t="shared" si="60"/>
        <v>2.8284271247461903</v>
      </c>
      <c r="BI199" s="22">
        <f t="shared" si="60"/>
        <v>2.2360679774997898</v>
      </c>
      <c r="BJ199" s="22">
        <f t="shared" si="60"/>
        <v>2</v>
      </c>
      <c r="BK199" s="22">
        <f t="shared" si="60"/>
        <v>2.2360679774997898</v>
      </c>
      <c r="BL199" s="22">
        <f t="shared" si="60"/>
        <v>2.8284271247461903</v>
      </c>
      <c r="BM199" s="22">
        <f t="shared" si="60"/>
        <v>3.6055512754639891</v>
      </c>
      <c r="BN199" s="22">
        <f t="shared" si="60"/>
        <v>4.4721359549995796</v>
      </c>
      <c r="BO199" s="22">
        <f t="shared" si="60"/>
        <v>4.1231056256176606</v>
      </c>
      <c r="BP199" s="22">
        <f t="shared" si="60"/>
        <v>3.1622776601683795</v>
      </c>
      <c r="BQ199" s="22">
        <f t="shared" si="59"/>
        <v>2.2360679774997898</v>
      </c>
      <c r="BR199" s="22">
        <f t="shared" si="59"/>
        <v>1.4142135623730951</v>
      </c>
      <c r="BS199" s="22">
        <f t="shared" si="59"/>
        <v>1</v>
      </c>
      <c r="BT199" s="22">
        <f t="shared" si="59"/>
        <v>1.4142135623730951</v>
      </c>
      <c r="BU199" s="22">
        <f t="shared" si="59"/>
        <v>2.2360679774997898</v>
      </c>
      <c r="BV199" s="22">
        <f t="shared" si="59"/>
        <v>3.1622776601683795</v>
      </c>
      <c r="BW199" s="22">
        <f t="shared" si="59"/>
        <v>4.1231056256176606</v>
      </c>
      <c r="BX199" s="22">
        <f t="shared" si="59"/>
        <v>4</v>
      </c>
      <c r="BY199" s="22">
        <f t="shared" si="59"/>
        <v>3</v>
      </c>
      <c r="BZ199" s="22">
        <f t="shared" si="59"/>
        <v>2</v>
      </c>
      <c r="CA199" s="22">
        <f t="shared" si="59"/>
        <v>1</v>
      </c>
      <c r="CB199" s="22">
        <f t="shared" si="59"/>
        <v>0</v>
      </c>
      <c r="CC199" s="22"/>
      <c r="CD199" s="22"/>
      <c r="CE199" s="22"/>
      <c r="CF199" s="22"/>
    </row>
    <row r="200" spans="1:84" x14ac:dyDescent="0.2">
      <c r="A200">
        <v>78</v>
      </c>
      <c r="B200">
        <v>9</v>
      </c>
      <c r="C200">
        <v>6</v>
      </c>
      <c r="D200" s="21">
        <f t="shared" si="52"/>
        <v>9.4339811320566032</v>
      </c>
      <c r="E200" s="22">
        <f t="shared" si="60"/>
        <v>8.9442719099991592</v>
      </c>
      <c r="F200" s="22">
        <f t="shared" si="60"/>
        <v>8.5440037453175304</v>
      </c>
      <c r="G200" s="22">
        <f t="shared" si="60"/>
        <v>8.2462112512353212</v>
      </c>
      <c r="H200" s="22">
        <f t="shared" si="60"/>
        <v>8.0622577482985491</v>
      </c>
      <c r="I200" s="22">
        <f t="shared" si="60"/>
        <v>8</v>
      </c>
      <c r="J200" s="22">
        <f t="shared" si="60"/>
        <v>8.0622577482985491</v>
      </c>
      <c r="K200" s="22">
        <f t="shared" si="60"/>
        <v>8.2462112512353212</v>
      </c>
      <c r="L200" s="22">
        <f t="shared" si="60"/>
        <v>8.5440037453175304</v>
      </c>
      <c r="M200" s="22">
        <f t="shared" si="60"/>
        <v>8.6023252670426267</v>
      </c>
      <c r="N200" s="22">
        <f t="shared" si="60"/>
        <v>8.0622577482985491</v>
      </c>
      <c r="O200" s="22">
        <f t="shared" si="60"/>
        <v>7.6157731058639087</v>
      </c>
      <c r="P200" s="22">
        <f t="shared" si="60"/>
        <v>7.2801098892805181</v>
      </c>
      <c r="Q200" s="22">
        <f t="shared" si="60"/>
        <v>7.0710678118654755</v>
      </c>
      <c r="R200" s="22">
        <f t="shared" si="60"/>
        <v>7</v>
      </c>
      <c r="S200" s="22">
        <f t="shared" si="60"/>
        <v>7.0710678118654755</v>
      </c>
      <c r="T200" s="22">
        <f t="shared" si="60"/>
        <v>7.2801098892805181</v>
      </c>
      <c r="U200" s="22">
        <f t="shared" si="60"/>
        <v>7.6157731058639087</v>
      </c>
      <c r="V200" s="22">
        <f t="shared" si="60"/>
        <v>7.810249675906654</v>
      </c>
      <c r="W200" s="22">
        <f t="shared" si="60"/>
        <v>7.2111025509279782</v>
      </c>
      <c r="X200" s="22">
        <f t="shared" si="60"/>
        <v>6.7082039324993694</v>
      </c>
      <c r="Y200" s="22">
        <f t="shared" si="60"/>
        <v>6.324555320336759</v>
      </c>
      <c r="Z200" s="22">
        <f t="shared" si="60"/>
        <v>6.0827625302982193</v>
      </c>
      <c r="AA200" s="22">
        <f t="shared" si="60"/>
        <v>6</v>
      </c>
      <c r="AB200" s="22">
        <f t="shared" si="60"/>
        <v>6.0827625302982193</v>
      </c>
      <c r="AC200" s="22">
        <f t="shared" si="60"/>
        <v>6.324555320336759</v>
      </c>
      <c r="AD200" s="22">
        <f t="shared" si="60"/>
        <v>6.7082039324993694</v>
      </c>
      <c r="AE200" s="22">
        <f t="shared" si="60"/>
        <v>7.0710678118654755</v>
      </c>
      <c r="AF200" s="22">
        <f t="shared" si="60"/>
        <v>6.4031242374328485</v>
      </c>
      <c r="AG200" s="22">
        <f t="shared" si="60"/>
        <v>5.8309518948453007</v>
      </c>
      <c r="AH200" s="22">
        <f t="shared" si="60"/>
        <v>5.3851648071345037</v>
      </c>
      <c r="AI200" s="22">
        <f t="shared" si="60"/>
        <v>5.0990195135927845</v>
      </c>
      <c r="AJ200" s="22">
        <f t="shared" si="60"/>
        <v>5</v>
      </c>
      <c r="AK200" s="22">
        <f t="shared" si="60"/>
        <v>5.0990195135927845</v>
      </c>
      <c r="AL200" s="22">
        <f t="shared" si="60"/>
        <v>5.3851648071345037</v>
      </c>
      <c r="AM200" s="22">
        <f t="shared" si="60"/>
        <v>5.8309518948453007</v>
      </c>
      <c r="AN200" s="22">
        <f t="shared" si="60"/>
        <v>6.4031242374328485</v>
      </c>
      <c r="AO200" s="22">
        <f t="shared" si="60"/>
        <v>5.6568542494923806</v>
      </c>
      <c r="AP200" s="22">
        <f t="shared" si="60"/>
        <v>5</v>
      </c>
      <c r="AQ200" s="22">
        <f t="shared" si="60"/>
        <v>4.4721359549995796</v>
      </c>
      <c r="AR200" s="22">
        <f t="shared" si="60"/>
        <v>4.1231056256176606</v>
      </c>
      <c r="AS200" s="22">
        <f t="shared" si="60"/>
        <v>4</v>
      </c>
      <c r="AT200" s="22">
        <f t="shared" si="60"/>
        <v>4.1231056256176606</v>
      </c>
      <c r="AU200" s="22">
        <f t="shared" si="60"/>
        <v>4.4721359549995796</v>
      </c>
      <c r="AV200" s="22">
        <f t="shared" si="60"/>
        <v>5</v>
      </c>
      <c r="AW200" s="22">
        <f t="shared" si="60"/>
        <v>5.8309518948453007</v>
      </c>
      <c r="AX200" s="22">
        <f t="shared" si="60"/>
        <v>5</v>
      </c>
      <c r="AY200" s="22">
        <f t="shared" si="60"/>
        <v>4.2426406871192848</v>
      </c>
      <c r="AZ200" s="22">
        <f t="shared" si="60"/>
        <v>3.6055512754639891</v>
      </c>
      <c r="BA200" s="22">
        <f t="shared" si="60"/>
        <v>3.1622776601683795</v>
      </c>
      <c r="BB200" s="22">
        <f t="shared" si="60"/>
        <v>3</v>
      </c>
      <c r="BC200" s="22">
        <f t="shared" si="60"/>
        <v>3.1622776601683795</v>
      </c>
      <c r="BD200" s="22">
        <f t="shared" si="60"/>
        <v>3.6055512754639891</v>
      </c>
      <c r="BE200" s="22">
        <f t="shared" si="60"/>
        <v>4.2426406871192848</v>
      </c>
      <c r="BF200" s="22">
        <f t="shared" si="60"/>
        <v>5.3851648071345037</v>
      </c>
      <c r="BG200" s="22">
        <f t="shared" si="60"/>
        <v>4.4721359549995796</v>
      </c>
      <c r="BH200" s="22">
        <f t="shared" si="60"/>
        <v>3.6055512754639891</v>
      </c>
      <c r="BI200" s="22">
        <f t="shared" si="60"/>
        <v>2.8284271247461903</v>
      </c>
      <c r="BJ200" s="22">
        <f t="shared" si="60"/>
        <v>2.2360679774997898</v>
      </c>
      <c r="BK200" s="22">
        <f t="shared" si="60"/>
        <v>2</v>
      </c>
      <c r="BL200" s="22">
        <f t="shared" si="60"/>
        <v>2.2360679774997898</v>
      </c>
      <c r="BM200" s="22">
        <f t="shared" si="60"/>
        <v>2.8284271247461903</v>
      </c>
      <c r="BN200" s="22">
        <f t="shared" si="60"/>
        <v>3.6055512754639891</v>
      </c>
      <c r="BO200" s="22">
        <f t="shared" si="60"/>
        <v>5.0990195135927845</v>
      </c>
      <c r="BP200" s="22">
        <f t="shared" ref="BP200:CF203" si="61">SQRT((BP$121-$B200)^2+(BP$122-$C200)^2)</f>
        <v>4.1231056256176606</v>
      </c>
      <c r="BQ200" s="22">
        <f t="shared" si="61"/>
        <v>3.1622776601683795</v>
      </c>
      <c r="BR200" s="22">
        <f t="shared" si="61"/>
        <v>2.2360679774997898</v>
      </c>
      <c r="BS200" s="22">
        <f t="shared" si="61"/>
        <v>1.4142135623730951</v>
      </c>
      <c r="BT200" s="22">
        <f t="shared" si="61"/>
        <v>1</v>
      </c>
      <c r="BU200" s="22">
        <f t="shared" si="61"/>
        <v>1.4142135623730951</v>
      </c>
      <c r="BV200" s="22">
        <f t="shared" si="61"/>
        <v>2.2360679774997898</v>
      </c>
      <c r="BW200" s="22">
        <f t="shared" si="61"/>
        <v>3.1622776601683795</v>
      </c>
      <c r="BX200" s="22">
        <f t="shared" si="61"/>
        <v>5</v>
      </c>
      <c r="BY200" s="22">
        <f t="shared" si="61"/>
        <v>4</v>
      </c>
      <c r="BZ200" s="22">
        <f t="shared" si="61"/>
        <v>3</v>
      </c>
      <c r="CA200" s="22">
        <f t="shared" si="61"/>
        <v>2</v>
      </c>
      <c r="CB200" s="22">
        <f t="shared" si="61"/>
        <v>1</v>
      </c>
      <c r="CC200" s="22">
        <f t="shared" si="61"/>
        <v>0</v>
      </c>
      <c r="CD200" s="22"/>
      <c r="CE200" s="22"/>
      <c r="CF200" s="22"/>
    </row>
    <row r="201" spans="1:84" x14ac:dyDescent="0.2">
      <c r="A201">
        <v>79</v>
      </c>
      <c r="B201">
        <v>9</v>
      </c>
      <c r="C201">
        <v>7</v>
      </c>
      <c r="D201" s="21">
        <f t="shared" si="52"/>
        <v>10</v>
      </c>
      <c r="E201" s="22">
        <f t="shared" ref="E201:BP203" si="62">SQRT((E$121-$B201)^2+(E$122-$C201)^2)</f>
        <v>9.4339811320566032</v>
      </c>
      <c r="F201" s="22">
        <f t="shared" si="62"/>
        <v>8.9442719099991592</v>
      </c>
      <c r="G201" s="22">
        <f t="shared" si="62"/>
        <v>8.5440037453175304</v>
      </c>
      <c r="H201" s="22">
        <f t="shared" si="62"/>
        <v>8.2462112512353212</v>
      </c>
      <c r="I201" s="22">
        <f t="shared" si="62"/>
        <v>8.0622577482985491</v>
      </c>
      <c r="J201" s="22">
        <f t="shared" si="62"/>
        <v>8</v>
      </c>
      <c r="K201" s="22">
        <f t="shared" si="62"/>
        <v>8.0622577482985491</v>
      </c>
      <c r="L201" s="22">
        <f t="shared" si="62"/>
        <v>8.2462112512353212</v>
      </c>
      <c r="M201" s="22">
        <f t="shared" si="62"/>
        <v>9.2195444572928871</v>
      </c>
      <c r="N201" s="22">
        <f t="shared" si="62"/>
        <v>8.6023252670426267</v>
      </c>
      <c r="O201" s="22">
        <f t="shared" si="62"/>
        <v>8.0622577482985491</v>
      </c>
      <c r="P201" s="22">
        <f t="shared" si="62"/>
        <v>7.6157731058639087</v>
      </c>
      <c r="Q201" s="22">
        <f t="shared" si="62"/>
        <v>7.2801098892805181</v>
      </c>
      <c r="R201" s="22">
        <f t="shared" si="62"/>
        <v>7.0710678118654755</v>
      </c>
      <c r="S201" s="22">
        <f t="shared" si="62"/>
        <v>7</v>
      </c>
      <c r="T201" s="22">
        <f t="shared" si="62"/>
        <v>7.0710678118654755</v>
      </c>
      <c r="U201" s="22">
        <f t="shared" si="62"/>
        <v>7.2801098892805181</v>
      </c>
      <c r="V201" s="22">
        <f t="shared" si="62"/>
        <v>8.4852813742385695</v>
      </c>
      <c r="W201" s="22">
        <f t="shared" si="62"/>
        <v>7.810249675906654</v>
      </c>
      <c r="X201" s="22">
        <f t="shared" si="62"/>
        <v>7.2111025509279782</v>
      </c>
      <c r="Y201" s="22">
        <f t="shared" si="62"/>
        <v>6.7082039324993694</v>
      </c>
      <c r="Z201" s="22">
        <f t="shared" si="62"/>
        <v>6.324555320336759</v>
      </c>
      <c r="AA201" s="22">
        <f t="shared" si="62"/>
        <v>6.0827625302982193</v>
      </c>
      <c r="AB201" s="22">
        <f t="shared" si="62"/>
        <v>6</v>
      </c>
      <c r="AC201" s="22">
        <f t="shared" si="62"/>
        <v>6.0827625302982193</v>
      </c>
      <c r="AD201" s="22">
        <f t="shared" si="62"/>
        <v>6.324555320336759</v>
      </c>
      <c r="AE201" s="22">
        <f t="shared" si="62"/>
        <v>7.810249675906654</v>
      </c>
      <c r="AF201" s="22">
        <f t="shared" si="62"/>
        <v>7.0710678118654755</v>
      </c>
      <c r="AG201" s="22">
        <f t="shared" si="62"/>
        <v>6.4031242374328485</v>
      </c>
      <c r="AH201" s="22">
        <f t="shared" si="62"/>
        <v>5.8309518948453007</v>
      </c>
      <c r="AI201" s="22">
        <f t="shared" si="62"/>
        <v>5.3851648071345037</v>
      </c>
      <c r="AJ201" s="22">
        <f t="shared" si="62"/>
        <v>5.0990195135927845</v>
      </c>
      <c r="AK201" s="22">
        <f t="shared" si="62"/>
        <v>5</v>
      </c>
      <c r="AL201" s="22">
        <f t="shared" si="62"/>
        <v>5.0990195135927845</v>
      </c>
      <c r="AM201" s="22">
        <f t="shared" si="62"/>
        <v>5.3851648071345037</v>
      </c>
      <c r="AN201" s="22">
        <f t="shared" si="62"/>
        <v>7.2111025509279782</v>
      </c>
      <c r="AO201" s="22">
        <f t="shared" si="62"/>
        <v>6.4031242374328485</v>
      </c>
      <c r="AP201" s="22">
        <f t="shared" si="62"/>
        <v>5.6568542494923806</v>
      </c>
      <c r="AQ201" s="22">
        <f t="shared" si="62"/>
        <v>5</v>
      </c>
      <c r="AR201" s="22">
        <f t="shared" si="62"/>
        <v>4.4721359549995796</v>
      </c>
      <c r="AS201" s="22">
        <f t="shared" si="62"/>
        <v>4.1231056256176606</v>
      </c>
      <c r="AT201" s="22">
        <f t="shared" si="62"/>
        <v>4</v>
      </c>
      <c r="AU201" s="22">
        <f t="shared" si="62"/>
        <v>4.1231056256176606</v>
      </c>
      <c r="AV201" s="22">
        <f t="shared" si="62"/>
        <v>4.4721359549995796</v>
      </c>
      <c r="AW201" s="22">
        <f t="shared" si="62"/>
        <v>6.7082039324993694</v>
      </c>
      <c r="AX201" s="22">
        <f t="shared" si="62"/>
        <v>5.8309518948453007</v>
      </c>
      <c r="AY201" s="22">
        <f t="shared" si="62"/>
        <v>5</v>
      </c>
      <c r="AZ201" s="22">
        <f t="shared" si="62"/>
        <v>4.2426406871192848</v>
      </c>
      <c r="BA201" s="22">
        <f t="shared" si="62"/>
        <v>3.6055512754639891</v>
      </c>
      <c r="BB201" s="22">
        <f t="shared" si="62"/>
        <v>3.1622776601683795</v>
      </c>
      <c r="BC201" s="22">
        <f t="shared" si="62"/>
        <v>3</v>
      </c>
      <c r="BD201" s="22">
        <f t="shared" si="62"/>
        <v>3.1622776601683795</v>
      </c>
      <c r="BE201" s="22">
        <f t="shared" si="62"/>
        <v>3.6055512754639891</v>
      </c>
      <c r="BF201" s="22">
        <f t="shared" si="62"/>
        <v>6.324555320336759</v>
      </c>
      <c r="BG201" s="22">
        <f t="shared" si="62"/>
        <v>5.3851648071345037</v>
      </c>
      <c r="BH201" s="22">
        <f t="shared" si="62"/>
        <v>4.4721359549995796</v>
      </c>
      <c r="BI201" s="22">
        <f t="shared" si="62"/>
        <v>3.6055512754639891</v>
      </c>
      <c r="BJ201" s="22">
        <f t="shared" si="62"/>
        <v>2.8284271247461903</v>
      </c>
      <c r="BK201" s="22">
        <f t="shared" si="62"/>
        <v>2.2360679774997898</v>
      </c>
      <c r="BL201" s="22">
        <f t="shared" si="62"/>
        <v>2</v>
      </c>
      <c r="BM201" s="22">
        <f t="shared" si="62"/>
        <v>2.2360679774997898</v>
      </c>
      <c r="BN201" s="22">
        <f t="shared" si="62"/>
        <v>2.8284271247461903</v>
      </c>
      <c r="BO201" s="22">
        <f t="shared" si="62"/>
        <v>6.0827625302982193</v>
      </c>
      <c r="BP201" s="22">
        <f t="shared" si="62"/>
        <v>5.0990195135927845</v>
      </c>
      <c r="BQ201" s="22">
        <f t="shared" si="61"/>
        <v>4.1231056256176606</v>
      </c>
      <c r="BR201" s="22">
        <f t="shared" si="61"/>
        <v>3.1622776601683795</v>
      </c>
      <c r="BS201" s="22">
        <f t="shared" si="61"/>
        <v>2.2360679774997898</v>
      </c>
      <c r="BT201" s="22">
        <f t="shared" si="61"/>
        <v>1.4142135623730951</v>
      </c>
      <c r="BU201" s="22">
        <f t="shared" si="61"/>
        <v>1</v>
      </c>
      <c r="BV201" s="22">
        <f t="shared" si="61"/>
        <v>1.4142135623730951</v>
      </c>
      <c r="BW201" s="22">
        <f t="shared" si="61"/>
        <v>2.2360679774997898</v>
      </c>
      <c r="BX201" s="22">
        <f t="shared" si="61"/>
        <v>6</v>
      </c>
      <c r="BY201" s="22">
        <f t="shared" si="61"/>
        <v>5</v>
      </c>
      <c r="BZ201" s="22">
        <f t="shared" si="61"/>
        <v>4</v>
      </c>
      <c r="CA201" s="22">
        <f t="shared" si="61"/>
        <v>3</v>
      </c>
      <c r="CB201" s="22">
        <f t="shared" si="61"/>
        <v>2</v>
      </c>
      <c r="CC201" s="22">
        <f t="shared" si="61"/>
        <v>1</v>
      </c>
      <c r="CD201" s="22">
        <f t="shared" si="61"/>
        <v>0</v>
      </c>
      <c r="CE201" s="22"/>
      <c r="CF201" s="22"/>
    </row>
    <row r="202" spans="1:84" x14ac:dyDescent="0.2">
      <c r="A202">
        <v>80</v>
      </c>
      <c r="B202">
        <v>9</v>
      </c>
      <c r="C202">
        <v>8</v>
      </c>
      <c r="D202" s="21">
        <f t="shared" si="52"/>
        <v>10.63014581273465</v>
      </c>
      <c r="E202" s="22">
        <f t="shared" si="62"/>
        <v>10</v>
      </c>
      <c r="F202" s="22">
        <f t="shared" si="62"/>
        <v>9.4339811320566032</v>
      </c>
      <c r="G202" s="22">
        <f t="shared" si="62"/>
        <v>8.9442719099991592</v>
      </c>
      <c r="H202" s="22">
        <f t="shared" si="62"/>
        <v>8.5440037453175304</v>
      </c>
      <c r="I202" s="22">
        <f t="shared" si="62"/>
        <v>8.2462112512353212</v>
      </c>
      <c r="J202" s="22">
        <f t="shared" si="62"/>
        <v>8.0622577482985491</v>
      </c>
      <c r="K202" s="22">
        <f t="shared" si="62"/>
        <v>8</v>
      </c>
      <c r="L202" s="22">
        <f t="shared" si="62"/>
        <v>8.0622577482985491</v>
      </c>
      <c r="M202" s="22">
        <f t="shared" si="62"/>
        <v>9.8994949366116654</v>
      </c>
      <c r="N202" s="22">
        <f t="shared" si="62"/>
        <v>9.2195444572928871</v>
      </c>
      <c r="O202" s="22">
        <f t="shared" si="62"/>
        <v>8.6023252670426267</v>
      </c>
      <c r="P202" s="22">
        <f t="shared" si="62"/>
        <v>8.0622577482985491</v>
      </c>
      <c r="Q202" s="22">
        <f t="shared" si="62"/>
        <v>7.6157731058639087</v>
      </c>
      <c r="R202" s="22">
        <f t="shared" si="62"/>
        <v>7.2801098892805181</v>
      </c>
      <c r="S202" s="22">
        <f t="shared" si="62"/>
        <v>7.0710678118654755</v>
      </c>
      <c r="T202" s="22">
        <f t="shared" si="62"/>
        <v>7</v>
      </c>
      <c r="U202" s="22">
        <f t="shared" si="62"/>
        <v>7.0710678118654755</v>
      </c>
      <c r="V202" s="22">
        <f t="shared" si="62"/>
        <v>9.2195444572928871</v>
      </c>
      <c r="W202" s="22">
        <f t="shared" si="62"/>
        <v>8.4852813742385695</v>
      </c>
      <c r="X202" s="22">
        <f t="shared" si="62"/>
        <v>7.810249675906654</v>
      </c>
      <c r="Y202" s="22">
        <f t="shared" si="62"/>
        <v>7.2111025509279782</v>
      </c>
      <c r="Z202" s="22">
        <f t="shared" si="62"/>
        <v>6.7082039324993694</v>
      </c>
      <c r="AA202" s="22">
        <f t="shared" si="62"/>
        <v>6.324555320336759</v>
      </c>
      <c r="AB202" s="22">
        <f t="shared" si="62"/>
        <v>6.0827625302982193</v>
      </c>
      <c r="AC202" s="22">
        <f t="shared" si="62"/>
        <v>6</v>
      </c>
      <c r="AD202" s="22">
        <f t="shared" si="62"/>
        <v>6.0827625302982193</v>
      </c>
      <c r="AE202" s="22">
        <f t="shared" si="62"/>
        <v>8.6023252670426267</v>
      </c>
      <c r="AF202" s="22">
        <f t="shared" si="62"/>
        <v>7.810249675906654</v>
      </c>
      <c r="AG202" s="22">
        <f t="shared" si="62"/>
        <v>7.0710678118654755</v>
      </c>
      <c r="AH202" s="22">
        <f t="shared" si="62"/>
        <v>6.4031242374328485</v>
      </c>
      <c r="AI202" s="22">
        <f t="shared" si="62"/>
        <v>5.8309518948453007</v>
      </c>
      <c r="AJ202" s="22">
        <f t="shared" si="62"/>
        <v>5.3851648071345037</v>
      </c>
      <c r="AK202" s="22">
        <f t="shared" si="62"/>
        <v>5.0990195135927845</v>
      </c>
      <c r="AL202" s="22">
        <f t="shared" si="62"/>
        <v>5</v>
      </c>
      <c r="AM202" s="22">
        <f t="shared" si="62"/>
        <v>5.0990195135927845</v>
      </c>
      <c r="AN202" s="22">
        <f t="shared" si="62"/>
        <v>8.0622577482985491</v>
      </c>
      <c r="AO202" s="22">
        <f t="shared" si="62"/>
        <v>7.2111025509279782</v>
      </c>
      <c r="AP202" s="22">
        <f t="shared" si="62"/>
        <v>6.4031242374328485</v>
      </c>
      <c r="AQ202" s="22">
        <f t="shared" si="62"/>
        <v>5.6568542494923806</v>
      </c>
      <c r="AR202" s="22">
        <f t="shared" si="62"/>
        <v>5</v>
      </c>
      <c r="AS202" s="22">
        <f t="shared" si="62"/>
        <v>4.4721359549995796</v>
      </c>
      <c r="AT202" s="22">
        <f t="shared" si="62"/>
        <v>4.1231056256176606</v>
      </c>
      <c r="AU202" s="22">
        <f t="shared" si="62"/>
        <v>4</v>
      </c>
      <c r="AV202" s="22">
        <f t="shared" si="62"/>
        <v>4.1231056256176606</v>
      </c>
      <c r="AW202" s="22">
        <f t="shared" si="62"/>
        <v>7.6157731058639087</v>
      </c>
      <c r="AX202" s="22">
        <f t="shared" si="62"/>
        <v>6.7082039324993694</v>
      </c>
      <c r="AY202" s="22">
        <f t="shared" si="62"/>
        <v>5.8309518948453007</v>
      </c>
      <c r="AZ202" s="22">
        <f t="shared" si="62"/>
        <v>5</v>
      </c>
      <c r="BA202" s="22">
        <f t="shared" si="62"/>
        <v>4.2426406871192848</v>
      </c>
      <c r="BB202" s="22">
        <f t="shared" si="62"/>
        <v>3.6055512754639891</v>
      </c>
      <c r="BC202" s="22">
        <f t="shared" si="62"/>
        <v>3.1622776601683795</v>
      </c>
      <c r="BD202" s="22">
        <f t="shared" si="62"/>
        <v>3</v>
      </c>
      <c r="BE202" s="22">
        <f t="shared" si="62"/>
        <v>3.1622776601683795</v>
      </c>
      <c r="BF202" s="22">
        <f t="shared" si="62"/>
        <v>7.2801098892805181</v>
      </c>
      <c r="BG202" s="22">
        <f t="shared" si="62"/>
        <v>6.324555320336759</v>
      </c>
      <c r="BH202" s="22">
        <f t="shared" si="62"/>
        <v>5.3851648071345037</v>
      </c>
      <c r="BI202" s="22">
        <f t="shared" si="62"/>
        <v>4.4721359549995796</v>
      </c>
      <c r="BJ202" s="22">
        <f t="shared" si="62"/>
        <v>3.6055512754639891</v>
      </c>
      <c r="BK202" s="22">
        <f t="shared" si="62"/>
        <v>2.8284271247461903</v>
      </c>
      <c r="BL202" s="22">
        <f t="shared" si="62"/>
        <v>2.2360679774997898</v>
      </c>
      <c r="BM202" s="22">
        <f t="shared" si="62"/>
        <v>2</v>
      </c>
      <c r="BN202" s="22">
        <f t="shared" si="62"/>
        <v>2.2360679774997898</v>
      </c>
      <c r="BO202" s="22">
        <f t="shared" si="62"/>
        <v>7.0710678118654755</v>
      </c>
      <c r="BP202" s="22">
        <f t="shared" si="62"/>
        <v>6.0827625302982193</v>
      </c>
      <c r="BQ202" s="22">
        <f t="shared" si="61"/>
        <v>5.0990195135927845</v>
      </c>
      <c r="BR202" s="22">
        <f t="shared" si="61"/>
        <v>4.1231056256176606</v>
      </c>
      <c r="BS202" s="22">
        <f t="shared" si="61"/>
        <v>3.1622776601683795</v>
      </c>
      <c r="BT202" s="22">
        <f t="shared" si="61"/>
        <v>2.2360679774997898</v>
      </c>
      <c r="BU202" s="22">
        <f t="shared" si="61"/>
        <v>1.4142135623730951</v>
      </c>
      <c r="BV202" s="22">
        <f t="shared" si="61"/>
        <v>1</v>
      </c>
      <c r="BW202" s="22">
        <f t="shared" si="61"/>
        <v>1.4142135623730951</v>
      </c>
      <c r="BX202" s="22">
        <f t="shared" si="61"/>
        <v>7</v>
      </c>
      <c r="BY202" s="22">
        <f t="shared" si="61"/>
        <v>6</v>
      </c>
      <c r="BZ202" s="22">
        <f t="shared" si="61"/>
        <v>5</v>
      </c>
      <c r="CA202" s="22">
        <f t="shared" si="61"/>
        <v>4</v>
      </c>
      <c r="CB202" s="22">
        <f t="shared" si="61"/>
        <v>3</v>
      </c>
      <c r="CC202" s="22">
        <f t="shared" si="61"/>
        <v>2</v>
      </c>
      <c r="CD202" s="22">
        <f t="shared" si="61"/>
        <v>1</v>
      </c>
      <c r="CE202" s="22">
        <f t="shared" si="61"/>
        <v>0</v>
      </c>
      <c r="CF202" s="22"/>
    </row>
    <row r="203" spans="1:84" x14ac:dyDescent="0.2">
      <c r="A203">
        <v>81</v>
      </c>
      <c r="B203">
        <v>9</v>
      </c>
      <c r="C203">
        <v>9</v>
      </c>
      <c r="D203" s="21">
        <f t="shared" si="52"/>
        <v>11.313708498984761</v>
      </c>
      <c r="E203" s="22">
        <f t="shared" si="62"/>
        <v>10.63014581273465</v>
      </c>
      <c r="F203" s="22">
        <f t="shared" si="62"/>
        <v>10</v>
      </c>
      <c r="G203" s="22">
        <f t="shared" si="62"/>
        <v>9.4339811320566032</v>
      </c>
      <c r="H203" s="22">
        <f t="shared" si="62"/>
        <v>8.9442719099991592</v>
      </c>
      <c r="I203" s="22">
        <f t="shared" si="62"/>
        <v>8.5440037453175304</v>
      </c>
      <c r="J203" s="22">
        <f t="shared" si="62"/>
        <v>8.2462112512353212</v>
      </c>
      <c r="K203" s="22">
        <f t="shared" si="62"/>
        <v>8.0622577482985491</v>
      </c>
      <c r="L203" s="22">
        <f t="shared" si="62"/>
        <v>8</v>
      </c>
      <c r="M203" s="22">
        <f t="shared" si="62"/>
        <v>10.63014581273465</v>
      </c>
      <c r="N203" s="22">
        <f t="shared" si="62"/>
        <v>9.8994949366116654</v>
      </c>
      <c r="O203" s="22">
        <f t="shared" si="62"/>
        <v>9.2195444572928871</v>
      </c>
      <c r="P203" s="22">
        <f t="shared" si="62"/>
        <v>8.6023252670426267</v>
      </c>
      <c r="Q203" s="22">
        <f t="shared" si="62"/>
        <v>8.0622577482985491</v>
      </c>
      <c r="R203" s="22">
        <f t="shared" si="62"/>
        <v>7.6157731058639087</v>
      </c>
      <c r="S203" s="22">
        <f t="shared" si="62"/>
        <v>7.2801098892805181</v>
      </c>
      <c r="T203" s="22">
        <f t="shared" si="62"/>
        <v>7.0710678118654755</v>
      </c>
      <c r="U203" s="22">
        <f t="shared" si="62"/>
        <v>7</v>
      </c>
      <c r="V203" s="22">
        <f t="shared" si="62"/>
        <v>10</v>
      </c>
      <c r="W203" s="22">
        <f t="shared" si="62"/>
        <v>9.2195444572928871</v>
      </c>
      <c r="X203" s="22">
        <f t="shared" si="62"/>
        <v>8.4852813742385695</v>
      </c>
      <c r="Y203" s="22">
        <f t="shared" si="62"/>
        <v>7.810249675906654</v>
      </c>
      <c r="Z203" s="22">
        <f t="shared" si="62"/>
        <v>7.2111025509279782</v>
      </c>
      <c r="AA203" s="22">
        <f t="shared" si="62"/>
        <v>6.7082039324993694</v>
      </c>
      <c r="AB203" s="22">
        <f t="shared" si="62"/>
        <v>6.324555320336759</v>
      </c>
      <c r="AC203" s="22">
        <f t="shared" si="62"/>
        <v>6.0827625302982193</v>
      </c>
      <c r="AD203" s="22">
        <f t="shared" si="62"/>
        <v>6</v>
      </c>
      <c r="AE203" s="22">
        <f t="shared" si="62"/>
        <v>9.4339811320566032</v>
      </c>
      <c r="AF203" s="22">
        <f t="shared" si="62"/>
        <v>8.6023252670426267</v>
      </c>
      <c r="AG203" s="22">
        <f t="shared" si="62"/>
        <v>7.810249675906654</v>
      </c>
      <c r="AH203" s="22">
        <f t="shared" si="62"/>
        <v>7.0710678118654755</v>
      </c>
      <c r="AI203" s="22">
        <f t="shared" si="62"/>
        <v>6.4031242374328485</v>
      </c>
      <c r="AJ203" s="22">
        <f t="shared" si="62"/>
        <v>5.8309518948453007</v>
      </c>
      <c r="AK203" s="22">
        <f t="shared" si="62"/>
        <v>5.3851648071345037</v>
      </c>
      <c r="AL203" s="22">
        <f t="shared" si="62"/>
        <v>5.0990195135927845</v>
      </c>
      <c r="AM203" s="22">
        <f t="shared" si="62"/>
        <v>5</v>
      </c>
      <c r="AN203" s="22">
        <f t="shared" si="62"/>
        <v>8.9442719099991592</v>
      </c>
      <c r="AO203" s="22">
        <f t="shared" si="62"/>
        <v>8.0622577482985491</v>
      </c>
      <c r="AP203" s="22">
        <f t="shared" si="62"/>
        <v>7.2111025509279782</v>
      </c>
      <c r="AQ203" s="22">
        <f t="shared" si="62"/>
        <v>6.4031242374328485</v>
      </c>
      <c r="AR203" s="22">
        <f t="shared" si="62"/>
        <v>5.6568542494923806</v>
      </c>
      <c r="AS203" s="22">
        <f t="shared" si="62"/>
        <v>5</v>
      </c>
      <c r="AT203" s="22">
        <f t="shared" si="62"/>
        <v>4.4721359549995796</v>
      </c>
      <c r="AU203" s="22">
        <f t="shared" si="62"/>
        <v>4.1231056256176606</v>
      </c>
      <c r="AV203" s="22">
        <f t="shared" si="62"/>
        <v>4</v>
      </c>
      <c r="AW203" s="22">
        <f t="shared" si="62"/>
        <v>8.5440037453175304</v>
      </c>
      <c r="AX203" s="22">
        <f t="shared" si="62"/>
        <v>7.6157731058639087</v>
      </c>
      <c r="AY203" s="22">
        <f t="shared" si="62"/>
        <v>6.7082039324993694</v>
      </c>
      <c r="AZ203" s="22">
        <f t="shared" si="62"/>
        <v>5.8309518948453007</v>
      </c>
      <c r="BA203" s="22">
        <f t="shared" si="62"/>
        <v>5</v>
      </c>
      <c r="BB203" s="22">
        <f t="shared" si="62"/>
        <v>4.2426406871192848</v>
      </c>
      <c r="BC203" s="22">
        <f t="shared" si="62"/>
        <v>3.6055512754639891</v>
      </c>
      <c r="BD203" s="22">
        <f t="shared" si="62"/>
        <v>3.1622776601683795</v>
      </c>
      <c r="BE203" s="22">
        <f t="shared" si="62"/>
        <v>3</v>
      </c>
      <c r="BF203" s="22">
        <f t="shared" si="62"/>
        <v>8.2462112512353212</v>
      </c>
      <c r="BG203" s="22">
        <f t="shared" si="62"/>
        <v>7.2801098892805181</v>
      </c>
      <c r="BH203" s="22">
        <f t="shared" si="62"/>
        <v>6.324555320336759</v>
      </c>
      <c r="BI203" s="22">
        <f t="shared" si="62"/>
        <v>5.3851648071345037</v>
      </c>
      <c r="BJ203" s="22">
        <f t="shared" si="62"/>
        <v>4.4721359549995796</v>
      </c>
      <c r="BK203" s="22">
        <f t="shared" si="62"/>
        <v>3.6055512754639891</v>
      </c>
      <c r="BL203" s="22">
        <f t="shared" si="62"/>
        <v>2.8284271247461903</v>
      </c>
      <c r="BM203" s="22">
        <f t="shared" si="62"/>
        <v>2.2360679774997898</v>
      </c>
      <c r="BN203" s="22">
        <f t="shared" si="62"/>
        <v>2</v>
      </c>
      <c r="BO203" s="22">
        <f t="shared" si="62"/>
        <v>8.0622577482985491</v>
      </c>
      <c r="BP203" s="22">
        <f t="shared" si="62"/>
        <v>7.0710678118654755</v>
      </c>
      <c r="BQ203" s="22">
        <f t="shared" si="61"/>
        <v>6.0827625302982193</v>
      </c>
      <c r="BR203" s="22">
        <f t="shared" si="61"/>
        <v>5.0990195135927845</v>
      </c>
      <c r="BS203" s="22">
        <f t="shared" si="61"/>
        <v>4.1231056256176606</v>
      </c>
      <c r="BT203" s="22">
        <f t="shared" si="61"/>
        <v>3.1622776601683795</v>
      </c>
      <c r="BU203" s="22">
        <f t="shared" si="61"/>
        <v>2.2360679774997898</v>
      </c>
      <c r="BV203" s="22">
        <f t="shared" si="61"/>
        <v>1.4142135623730951</v>
      </c>
      <c r="BW203" s="22">
        <f t="shared" si="61"/>
        <v>1</v>
      </c>
      <c r="BX203" s="22">
        <f t="shared" si="61"/>
        <v>8</v>
      </c>
      <c r="BY203" s="22">
        <f t="shared" si="61"/>
        <v>7</v>
      </c>
      <c r="BZ203" s="22">
        <f t="shared" si="61"/>
        <v>6</v>
      </c>
      <c r="CA203" s="22">
        <f t="shared" si="61"/>
        <v>5</v>
      </c>
      <c r="CB203" s="22">
        <f t="shared" si="61"/>
        <v>4</v>
      </c>
      <c r="CC203" s="22">
        <f t="shared" si="61"/>
        <v>3</v>
      </c>
      <c r="CD203" s="22">
        <f t="shared" si="61"/>
        <v>2</v>
      </c>
      <c r="CE203" s="22">
        <f t="shared" si="61"/>
        <v>1</v>
      </c>
      <c r="CF203" s="22">
        <f t="shared" si="61"/>
        <v>0</v>
      </c>
    </row>
    <row r="207" spans="1:84" x14ac:dyDescent="0.2">
      <c r="E207" s="13" t="s">
        <v>83</v>
      </c>
    </row>
    <row r="208" spans="1:84" x14ac:dyDescent="0.2">
      <c r="E208" s="13"/>
    </row>
    <row r="209" spans="3:85" ht="13.5" thickBot="1" x14ac:dyDescent="0.25">
      <c r="C209" s="1" t="s">
        <v>6</v>
      </c>
      <c r="D209" s="1">
        <v>1</v>
      </c>
      <c r="E209" s="1">
        <v>2</v>
      </c>
      <c r="F209" s="1">
        <v>3</v>
      </c>
      <c r="G209" s="1">
        <v>4</v>
      </c>
      <c r="H209" s="1">
        <v>5</v>
      </c>
      <c r="I209" s="1">
        <v>6</v>
      </c>
      <c r="J209" s="1">
        <v>7</v>
      </c>
      <c r="K209" s="1">
        <v>8</v>
      </c>
      <c r="L209" s="1">
        <v>9</v>
      </c>
    </row>
    <row r="210" spans="3:85" x14ac:dyDescent="0.2">
      <c r="C210" s="1">
        <v>1</v>
      </c>
      <c r="D210" s="24">
        <f>SQRT((5-D$209)^2+(5-$C210)^2)</f>
        <v>5.6568542494923806</v>
      </c>
      <c r="E210" s="23">
        <f t="shared" ref="E210:L210" si="63">SQRT((5-E$209)^2+(5-$C210)^2)</f>
        <v>5</v>
      </c>
      <c r="F210" s="23">
        <f t="shared" si="63"/>
        <v>4.4721359549995796</v>
      </c>
      <c r="G210" s="23">
        <f t="shared" si="63"/>
        <v>4.1231056256176606</v>
      </c>
      <c r="H210" s="23">
        <f t="shared" si="63"/>
        <v>4</v>
      </c>
      <c r="I210" s="23">
        <f t="shared" si="63"/>
        <v>4.1231056256176606</v>
      </c>
      <c r="J210" s="23">
        <f t="shared" si="63"/>
        <v>4.4721359549995796</v>
      </c>
      <c r="K210" s="23">
        <f t="shared" si="63"/>
        <v>5</v>
      </c>
      <c r="L210" s="25">
        <f t="shared" si="63"/>
        <v>5.6568542494923806</v>
      </c>
    </row>
    <row r="211" spans="3:85" x14ac:dyDescent="0.2">
      <c r="C211" s="1">
        <v>2</v>
      </c>
      <c r="D211" s="21">
        <f t="shared" ref="D211:L218" si="64">SQRT((5-D$209)^2+(5-$C211)^2)</f>
        <v>5</v>
      </c>
      <c r="E211" s="22">
        <f t="shared" si="64"/>
        <v>4.2426406871192848</v>
      </c>
      <c r="F211" s="22">
        <f t="shared" si="64"/>
        <v>3.6055512754639891</v>
      </c>
      <c r="G211" s="22">
        <f t="shared" si="64"/>
        <v>3.1622776601683795</v>
      </c>
      <c r="H211" s="22">
        <f t="shared" si="64"/>
        <v>3</v>
      </c>
      <c r="I211" s="22">
        <f t="shared" si="64"/>
        <v>3.1622776601683795</v>
      </c>
      <c r="J211" s="22">
        <f t="shared" si="64"/>
        <v>3.6055512754639891</v>
      </c>
      <c r="K211" s="22">
        <f t="shared" si="64"/>
        <v>4.2426406871192848</v>
      </c>
      <c r="L211" s="26">
        <f t="shared" si="64"/>
        <v>5</v>
      </c>
    </row>
    <row r="212" spans="3:85" x14ac:dyDescent="0.2">
      <c r="C212" s="1">
        <v>3</v>
      </c>
      <c r="D212" s="21">
        <f t="shared" si="64"/>
        <v>4.4721359549995796</v>
      </c>
      <c r="E212" s="22">
        <f t="shared" si="64"/>
        <v>3.6055512754639891</v>
      </c>
      <c r="F212" s="22">
        <f t="shared" si="64"/>
        <v>2.8284271247461903</v>
      </c>
      <c r="G212" s="22">
        <f t="shared" si="64"/>
        <v>2.2360679774997898</v>
      </c>
      <c r="H212" s="22">
        <f t="shared" si="64"/>
        <v>2</v>
      </c>
      <c r="I212" s="22">
        <f t="shared" si="64"/>
        <v>2.2360679774997898</v>
      </c>
      <c r="J212" s="22">
        <f t="shared" si="64"/>
        <v>2.8284271247461903</v>
      </c>
      <c r="K212" s="22">
        <f t="shared" si="64"/>
        <v>3.6055512754639891</v>
      </c>
      <c r="L212" s="26">
        <f t="shared" si="64"/>
        <v>4.4721359549995796</v>
      </c>
    </row>
    <row r="213" spans="3:85" x14ac:dyDescent="0.2">
      <c r="C213" s="1">
        <v>4</v>
      </c>
      <c r="D213" s="21">
        <f t="shared" si="64"/>
        <v>4.1231056256176606</v>
      </c>
      <c r="E213" s="22">
        <f t="shared" si="64"/>
        <v>3.1622776601683795</v>
      </c>
      <c r="F213" s="22">
        <f t="shared" si="64"/>
        <v>2.2360679774997898</v>
      </c>
      <c r="G213" s="27">
        <f t="shared" si="64"/>
        <v>1.4142135623730951</v>
      </c>
      <c r="H213" s="27">
        <f t="shared" si="64"/>
        <v>1</v>
      </c>
      <c r="I213" s="27">
        <f t="shared" si="64"/>
        <v>1.4142135623730951</v>
      </c>
      <c r="J213" s="22">
        <f t="shared" si="64"/>
        <v>2.2360679774997898</v>
      </c>
      <c r="K213" s="22">
        <f t="shared" si="64"/>
        <v>3.1622776601683795</v>
      </c>
      <c r="L213" s="26">
        <f t="shared" si="64"/>
        <v>4.1231056256176606</v>
      </c>
    </row>
    <row r="214" spans="3:85" x14ac:dyDescent="0.2">
      <c r="C214" s="1">
        <v>5</v>
      </c>
      <c r="D214" s="21">
        <f t="shared" si="64"/>
        <v>4</v>
      </c>
      <c r="E214" s="22">
        <f t="shared" si="64"/>
        <v>3</v>
      </c>
      <c r="F214" s="22">
        <f t="shared" si="64"/>
        <v>2</v>
      </c>
      <c r="G214" s="27">
        <f t="shared" si="64"/>
        <v>1</v>
      </c>
      <c r="H214" s="27">
        <f t="shared" si="64"/>
        <v>0</v>
      </c>
      <c r="I214" s="27">
        <f t="shared" si="64"/>
        <v>1</v>
      </c>
      <c r="J214" s="22">
        <f t="shared" si="64"/>
        <v>2</v>
      </c>
      <c r="K214" s="22">
        <f t="shared" si="64"/>
        <v>3</v>
      </c>
      <c r="L214" s="26">
        <f t="shared" si="64"/>
        <v>4</v>
      </c>
    </row>
    <row r="215" spans="3:85" x14ac:dyDescent="0.2">
      <c r="C215" s="1">
        <v>6</v>
      </c>
      <c r="D215" s="21">
        <f t="shared" si="64"/>
        <v>4.1231056256176606</v>
      </c>
      <c r="E215" s="22">
        <f t="shared" si="64"/>
        <v>3.1622776601683795</v>
      </c>
      <c r="F215" s="22">
        <f t="shared" si="64"/>
        <v>2.2360679774997898</v>
      </c>
      <c r="G215" s="27">
        <f t="shared" si="64"/>
        <v>1.4142135623730951</v>
      </c>
      <c r="H215" s="27">
        <f t="shared" si="64"/>
        <v>1</v>
      </c>
      <c r="I215" s="27">
        <f t="shared" si="64"/>
        <v>1.4142135623730951</v>
      </c>
      <c r="J215" s="22">
        <f t="shared" si="64"/>
        <v>2.2360679774997898</v>
      </c>
      <c r="K215" s="22">
        <f t="shared" si="64"/>
        <v>3.1622776601683795</v>
      </c>
      <c r="L215" s="26">
        <f t="shared" si="64"/>
        <v>4.1231056256176606</v>
      </c>
    </row>
    <row r="216" spans="3:85" x14ac:dyDescent="0.2">
      <c r="C216" s="1">
        <v>7</v>
      </c>
      <c r="D216" s="21">
        <f t="shared" si="64"/>
        <v>4.4721359549995796</v>
      </c>
      <c r="E216" s="22">
        <f t="shared" si="64"/>
        <v>3.6055512754639891</v>
      </c>
      <c r="F216" s="22">
        <f t="shared" si="64"/>
        <v>2.8284271247461903</v>
      </c>
      <c r="G216" s="22">
        <f t="shared" si="64"/>
        <v>2.2360679774997898</v>
      </c>
      <c r="H216" s="22">
        <f t="shared" si="64"/>
        <v>2</v>
      </c>
      <c r="I216" s="22">
        <f t="shared" si="64"/>
        <v>2.2360679774997898</v>
      </c>
      <c r="J216" s="22">
        <f t="shared" si="64"/>
        <v>2.8284271247461903</v>
      </c>
      <c r="K216" s="22">
        <f t="shared" si="64"/>
        <v>3.6055512754639891</v>
      </c>
      <c r="L216" s="26">
        <f t="shared" si="64"/>
        <v>4.4721359549995796</v>
      </c>
    </row>
    <row r="217" spans="3:85" x14ac:dyDescent="0.2">
      <c r="C217" s="1">
        <v>8</v>
      </c>
      <c r="D217" s="21">
        <f t="shared" si="64"/>
        <v>5</v>
      </c>
      <c r="E217" s="22">
        <f t="shared" si="64"/>
        <v>4.2426406871192848</v>
      </c>
      <c r="F217" s="22">
        <f t="shared" si="64"/>
        <v>3.6055512754639891</v>
      </c>
      <c r="G217" s="22">
        <f t="shared" si="64"/>
        <v>3.1622776601683795</v>
      </c>
      <c r="H217" s="22">
        <f t="shared" si="64"/>
        <v>3</v>
      </c>
      <c r="I217" s="22">
        <f t="shared" si="64"/>
        <v>3.1622776601683795</v>
      </c>
      <c r="J217" s="22">
        <f t="shared" si="64"/>
        <v>3.6055512754639891</v>
      </c>
      <c r="K217" s="22">
        <f t="shared" si="64"/>
        <v>4.2426406871192848</v>
      </c>
      <c r="L217" s="26">
        <f t="shared" si="64"/>
        <v>5</v>
      </c>
    </row>
    <row r="218" spans="3:85" ht="13.5" thickBot="1" x14ac:dyDescent="0.25">
      <c r="C218" s="1">
        <v>9</v>
      </c>
      <c r="D218" s="28">
        <f t="shared" si="64"/>
        <v>5.6568542494923806</v>
      </c>
      <c r="E218" s="29">
        <f t="shared" si="64"/>
        <v>5</v>
      </c>
      <c r="F218" s="29">
        <f t="shared" si="64"/>
        <v>4.4721359549995796</v>
      </c>
      <c r="G218" s="29">
        <f t="shared" si="64"/>
        <v>4.1231056256176606</v>
      </c>
      <c r="H218" s="29">
        <f t="shared" si="64"/>
        <v>4</v>
      </c>
      <c r="I218" s="29">
        <f t="shared" si="64"/>
        <v>4.1231056256176606</v>
      </c>
      <c r="J218" s="29">
        <f t="shared" si="64"/>
        <v>4.4721359549995796</v>
      </c>
      <c r="K218" s="29">
        <f t="shared" si="64"/>
        <v>5</v>
      </c>
      <c r="L218" s="30">
        <f t="shared" si="64"/>
        <v>5.6568542494923806</v>
      </c>
    </row>
    <row r="222" spans="3:85" x14ac:dyDescent="0.2">
      <c r="E222" s="13" t="s">
        <v>82</v>
      </c>
    </row>
    <row r="223" spans="3:85" x14ac:dyDescent="0.2">
      <c r="C223" s="31" t="s">
        <v>84</v>
      </c>
      <c r="D223" s="31">
        <f t="array" ref="D223:CF223">TRANSPOSE(J34:J114)</f>
        <v>0</v>
      </c>
      <c r="E223" s="31">
        <v>0</v>
      </c>
      <c r="F223" s="31">
        <v>0</v>
      </c>
      <c r="G223" s="31">
        <v>0</v>
      </c>
      <c r="H223" s="31">
        <v>0</v>
      </c>
      <c r="I223" s="31">
        <v>0</v>
      </c>
      <c r="J223" s="31">
        <v>0</v>
      </c>
      <c r="K223" s="31">
        <v>0</v>
      </c>
      <c r="L223" s="31">
        <v>0</v>
      </c>
      <c r="M223" s="31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31">
        <v>0</v>
      </c>
      <c r="T223" s="31">
        <v>0</v>
      </c>
      <c r="U223" s="31">
        <v>0</v>
      </c>
      <c r="V223" s="31">
        <v>0</v>
      </c>
      <c r="W223" s="31">
        <v>0</v>
      </c>
      <c r="X223" s="31">
        <v>0</v>
      </c>
      <c r="Y223" s="31">
        <v>0</v>
      </c>
      <c r="Z223" s="31">
        <v>1</v>
      </c>
      <c r="AA223" s="31">
        <v>0</v>
      </c>
      <c r="AB223" s="31">
        <v>0</v>
      </c>
      <c r="AC223" s="31">
        <v>0</v>
      </c>
      <c r="AD223" s="31">
        <v>0</v>
      </c>
      <c r="AE223" s="31">
        <v>0</v>
      </c>
      <c r="AF223" s="31">
        <v>0</v>
      </c>
      <c r="AG223" s="31">
        <v>0</v>
      </c>
      <c r="AH223" s="31">
        <v>0</v>
      </c>
      <c r="AI223" s="31">
        <v>0</v>
      </c>
      <c r="AJ223" s="31">
        <v>0</v>
      </c>
      <c r="AK223" s="31">
        <v>0</v>
      </c>
      <c r="AL223" s="31">
        <v>0</v>
      </c>
      <c r="AM223" s="31">
        <v>0</v>
      </c>
      <c r="AN223" s="31">
        <v>0</v>
      </c>
      <c r="AO223" s="31">
        <v>0</v>
      </c>
      <c r="AP223" s="31">
        <v>0</v>
      </c>
      <c r="AQ223" s="31">
        <v>0</v>
      </c>
      <c r="AR223" s="31">
        <v>0</v>
      </c>
      <c r="AS223" s="31">
        <v>0</v>
      </c>
      <c r="AT223" s="31">
        <v>0</v>
      </c>
      <c r="AU223" s="31">
        <v>0</v>
      </c>
      <c r="AV223" s="31">
        <v>0</v>
      </c>
      <c r="AW223" s="31">
        <v>0</v>
      </c>
      <c r="AX223" s="31">
        <v>0</v>
      </c>
      <c r="AY223" s="31">
        <v>0</v>
      </c>
      <c r="AZ223" s="31">
        <v>0</v>
      </c>
      <c r="BA223" s="31">
        <v>0</v>
      </c>
      <c r="BB223" s="31">
        <v>0</v>
      </c>
      <c r="BC223" s="31">
        <v>0</v>
      </c>
      <c r="BD223" s="31">
        <v>0</v>
      </c>
      <c r="BE223" s="31">
        <v>0</v>
      </c>
      <c r="BF223" s="31">
        <v>0</v>
      </c>
      <c r="BG223" s="31">
        <v>0</v>
      </c>
      <c r="BH223" s="31">
        <v>0</v>
      </c>
      <c r="BI223" s="31">
        <v>0</v>
      </c>
      <c r="BJ223" s="31">
        <v>0</v>
      </c>
      <c r="BK223" s="31">
        <v>0</v>
      </c>
      <c r="BL223" s="31">
        <v>0</v>
      </c>
      <c r="BM223" s="31">
        <v>0</v>
      </c>
      <c r="BN223" s="31">
        <v>0</v>
      </c>
      <c r="BO223" s="31">
        <v>0</v>
      </c>
      <c r="BP223" s="31">
        <v>0</v>
      </c>
      <c r="BQ223" s="31">
        <v>0</v>
      </c>
      <c r="BR223" s="31">
        <v>0</v>
      </c>
      <c r="BS223" s="31">
        <v>0</v>
      </c>
      <c r="BT223" s="31">
        <v>0</v>
      </c>
      <c r="BU223" s="31">
        <v>0</v>
      </c>
      <c r="BV223" s="31">
        <v>0</v>
      </c>
      <c r="BW223" s="31">
        <v>0</v>
      </c>
      <c r="BX223" s="31">
        <v>0</v>
      </c>
      <c r="BY223" s="31">
        <v>0</v>
      </c>
      <c r="BZ223" s="31">
        <v>0</v>
      </c>
      <c r="CA223" s="31">
        <v>0</v>
      </c>
      <c r="CB223" s="31">
        <v>0</v>
      </c>
      <c r="CC223" s="31">
        <v>0</v>
      </c>
      <c r="CD223" s="31">
        <v>0</v>
      </c>
      <c r="CE223" s="31">
        <v>0</v>
      </c>
      <c r="CF223" s="31">
        <v>0</v>
      </c>
      <c r="CG223" s="31" t="s">
        <v>84</v>
      </c>
    </row>
    <row r="224" spans="3:85" x14ac:dyDescent="0.2">
      <c r="C224" t="s">
        <v>9</v>
      </c>
      <c r="D224">
        <v>1</v>
      </c>
      <c r="E224">
        <v>2</v>
      </c>
      <c r="F224">
        <v>3</v>
      </c>
      <c r="G224">
        <v>4</v>
      </c>
      <c r="H224">
        <v>5</v>
      </c>
      <c r="I224">
        <v>6</v>
      </c>
      <c r="J224">
        <v>7</v>
      </c>
      <c r="K224">
        <v>8</v>
      </c>
      <c r="L224">
        <v>9</v>
      </c>
      <c r="M224">
        <v>10</v>
      </c>
      <c r="N224">
        <v>11</v>
      </c>
      <c r="O224">
        <v>12</v>
      </c>
      <c r="P224">
        <v>13</v>
      </c>
      <c r="Q224">
        <v>14</v>
      </c>
      <c r="R224">
        <v>15</v>
      </c>
      <c r="S224">
        <v>16</v>
      </c>
      <c r="T224">
        <v>17</v>
      </c>
      <c r="U224">
        <v>18</v>
      </c>
      <c r="V224">
        <v>19</v>
      </c>
      <c r="W224">
        <v>20</v>
      </c>
      <c r="X224">
        <v>21</v>
      </c>
      <c r="Y224">
        <v>22</v>
      </c>
      <c r="Z224">
        <v>23</v>
      </c>
      <c r="AA224">
        <v>24</v>
      </c>
      <c r="AB224">
        <v>25</v>
      </c>
      <c r="AC224">
        <v>26</v>
      </c>
      <c r="AD224">
        <v>27</v>
      </c>
      <c r="AE224">
        <v>28</v>
      </c>
      <c r="AF224">
        <v>29</v>
      </c>
      <c r="AG224">
        <v>30</v>
      </c>
      <c r="AH224">
        <v>31</v>
      </c>
      <c r="AI224">
        <v>32</v>
      </c>
      <c r="AJ224">
        <v>33</v>
      </c>
      <c r="AK224">
        <v>34</v>
      </c>
      <c r="AL224">
        <v>35</v>
      </c>
      <c r="AM224">
        <v>36</v>
      </c>
      <c r="AN224">
        <v>37</v>
      </c>
      <c r="AO224">
        <v>38</v>
      </c>
      <c r="AP224">
        <v>39</v>
      </c>
      <c r="AQ224">
        <v>40</v>
      </c>
      <c r="AR224">
        <v>41</v>
      </c>
      <c r="AS224">
        <v>42</v>
      </c>
      <c r="AT224">
        <v>43</v>
      </c>
      <c r="AU224">
        <v>44</v>
      </c>
      <c r="AV224">
        <v>45</v>
      </c>
      <c r="AW224">
        <v>46</v>
      </c>
      <c r="AX224">
        <v>47</v>
      </c>
      <c r="AY224">
        <v>48</v>
      </c>
      <c r="AZ224">
        <v>49</v>
      </c>
      <c r="BA224">
        <v>50</v>
      </c>
      <c r="BB224">
        <v>51</v>
      </c>
      <c r="BC224">
        <v>52</v>
      </c>
      <c r="BD224">
        <v>53</v>
      </c>
      <c r="BE224">
        <v>54</v>
      </c>
      <c r="BF224">
        <v>55</v>
      </c>
      <c r="BG224">
        <v>56</v>
      </c>
      <c r="BH224">
        <v>57</v>
      </c>
      <c r="BI224">
        <v>58</v>
      </c>
      <c r="BJ224">
        <v>59</v>
      </c>
      <c r="BK224">
        <v>60</v>
      </c>
      <c r="BL224">
        <v>61</v>
      </c>
      <c r="BM224">
        <v>62</v>
      </c>
      <c r="BN224">
        <v>63</v>
      </c>
      <c r="BO224">
        <v>64</v>
      </c>
      <c r="BP224">
        <v>65</v>
      </c>
      <c r="BQ224">
        <v>66</v>
      </c>
      <c r="BR224">
        <v>67</v>
      </c>
      <c r="BS224">
        <v>68</v>
      </c>
      <c r="BT224">
        <v>69</v>
      </c>
      <c r="BU224">
        <v>70</v>
      </c>
      <c r="BV224">
        <v>71</v>
      </c>
      <c r="BW224">
        <v>72</v>
      </c>
      <c r="BX224">
        <v>73</v>
      </c>
      <c r="BY224">
        <v>74</v>
      </c>
      <c r="BZ224">
        <v>75</v>
      </c>
      <c r="CA224">
        <v>76</v>
      </c>
      <c r="CB224">
        <v>77</v>
      </c>
      <c r="CC224">
        <v>78</v>
      </c>
      <c r="CD224">
        <v>79</v>
      </c>
      <c r="CE224">
        <v>80</v>
      </c>
      <c r="CF224">
        <v>81</v>
      </c>
      <c r="CG224" s="31"/>
    </row>
    <row r="225" spans="1:85" x14ac:dyDescent="0.2">
      <c r="C225" t="s">
        <v>6</v>
      </c>
      <c r="D225">
        <v>1</v>
      </c>
      <c r="E225">
        <v>1</v>
      </c>
      <c r="F225">
        <v>1</v>
      </c>
      <c r="G225">
        <v>1</v>
      </c>
      <c r="H225">
        <v>1</v>
      </c>
      <c r="I225">
        <v>1</v>
      </c>
      <c r="J225">
        <v>1</v>
      </c>
      <c r="K225">
        <v>1</v>
      </c>
      <c r="L225">
        <v>1</v>
      </c>
      <c r="M225">
        <v>2</v>
      </c>
      <c r="N225">
        <v>2</v>
      </c>
      <c r="O225">
        <v>2</v>
      </c>
      <c r="P225">
        <v>2</v>
      </c>
      <c r="Q225">
        <v>2</v>
      </c>
      <c r="R225">
        <v>2</v>
      </c>
      <c r="S225">
        <v>2</v>
      </c>
      <c r="T225">
        <v>2</v>
      </c>
      <c r="U225">
        <v>2</v>
      </c>
      <c r="V225">
        <v>3</v>
      </c>
      <c r="W225">
        <v>3</v>
      </c>
      <c r="X225">
        <v>3</v>
      </c>
      <c r="Y225">
        <v>3</v>
      </c>
      <c r="Z225">
        <v>3</v>
      </c>
      <c r="AA225">
        <v>3</v>
      </c>
      <c r="AB225">
        <v>3</v>
      </c>
      <c r="AC225">
        <v>3</v>
      </c>
      <c r="AD225">
        <v>3</v>
      </c>
      <c r="AE225">
        <v>4</v>
      </c>
      <c r="AF225">
        <v>4</v>
      </c>
      <c r="AG225">
        <v>4</v>
      </c>
      <c r="AH225" s="2">
        <v>4</v>
      </c>
      <c r="AI225" s="2">
        <v>4</v>
      </c>
      <c r="AJ225" s="2">
        <v>4</v>
      </c>
      <c r="AK225">
        <v>4</v>
      </c>
      <c r="AL225">
        <v>4</v>
      </c>
      <c r="AM225">
        <v>4</v>
      </c>
      <c r="AN225">
        <v>5</v>
      </c>
      <c r="AO225">
        <v>5</v>
      </c>
      <c r="AP225">
        <v>5</v>
      </c>
      <c r="AQ225" s="2">
        <v>5</v>
      </c>
      <c r="AR225" s="2">
        <v>5</v>
      </c>
      <c r="AS225" s="2">
        <v>5</v>
      </c>
      <c r="AT225">
        <v>5</v>
      </c>
      <c r="AU225">
        <v>5</v>
      </c>
      <c r="AV225">
        <v>5</v>
      </c>
      <c r="AW225">
        <v>6</v>
      </c>
      <c r="AX225">
        <v>6</v>
      </c>
      <c r="AY225">
        <v>6</v>
      </c>
      <c r="AZ225" s="2">
        <v>6</v>
      </c>
      <c r="BA225" s="2">
        <v>6</v>
      </c>
      <c r="BB225" s="2">
        <v>6</v>
      </c>
      <c r="BC225">
        <v>6</v>
      </c>
      <c r="BD225">
        <v>6</v>
      </c>
      <c r="BE225">
        <v>6</v>
      </c>
      <c r="BF225">
        <v>7</v>
      </c>
      <c r="BG225">
        <v>7</v>
      </c>
      <c r="BH225">
        <v>7</v>
      </c>
      <c r="BI225">
        <v>7</v>
      </c>
      <c r="BJ225">
        <v>7</v>
      </c>
      <c r="BK225">
        <v>7</v>
      </c>
      <c r="BL225">
        <v>7</v>
      </c>
      <c r="BM225">
        <v>7</v>
      </c>
      <c r="BN225">
        <v>7</v>
      </c>
      <c r="BO225">
        <v>8</v>
      </c>
      <c r="BP225">
        <v>8</v>
      </c>
      <c r="BQ225">
        <v>8</v>
      </c>
      <c r="BR225">
        <v>8</v>
      </c>
      <c r="BS225">
        <v>8</v>
      </c>
      <c r="BT225">
        <v>8</v>
      </c>
      <c r="BU225">
        <v>8</v>
      </c>
      <c r="BV225">
        <v>8</v>
      </c>
      <c r="BW225">
        <v>8</v>
      </c>
      <c r="BX225">
        <v>9</v>
      </c>
      <c r="BY225">
        <v>9</v>
      </c>
      <c r="BZ225">
        <v>9</v>
      </c>
      <c r="CA225">
        <v>9</v>
      </c>
      <c r="CB225">
        <v>9</v>
      </c>
      <c r="CC225">
        <v>9</v>
      </c>
      <c r="CD225">
        <v>9</v>
      </c>
      <c r="CE225">
        <v>9</v>
      </c>
      <c r="CF225">
        <v>9</v>
      </c>
      <c r="CG225" s="31"/>
    </row>
    <row r="226" spans="1:85" ht="13.5" thickBot="1" x14ac:dyDescent="0.25">
      <c r="A226" t="s">
        <v>9</v>
      </c>
      <c r="B226" t="s">
        <v>6</v>
      </c>
      <c r="C226" t="s">
        <v>7</v>
      </c>
      <c r="D226">
        <v>1</v>
      </c>
      <c r="E226">
        <v>2</v>
      </c>
      <c r="F226">
        <v>3</v>
      </c>
      <c r="G226">
        <v>4</v>
      </c>
      <c r="H226">
        <v>5</v>
      </c>
      <c r="I226">
        <v>6</v>
      </c>
      <c r="J226">
        <v>7</v>
      </c>
      <c r="K226">
        <v>8</v>
      </c>
      <c r="L226">
        <v>9</v>
      </c>
      <c r="M226">
        <v>1</v>
      </c>
      <c r="N226">
        <v>2</v>
      </c>
      <c r="O226">
        <v>3</v>
      </c>
      <c r="P226">
        <v>4</v>
      </c>
      <c r="Q226">
        <v>5</v>
      </c>
      <c r="R226">
        <v>6</v>
      </c>
      <c r="S226">
        <v>7</v>
      </c>
      <c r="T226">
        <v>8</v>
      </c>
      <c r="U226">
        <v>9</v>
      </c>
      <c r="V226">
        <v>1</v>
      </c>
      <c r="W226">
        <v>2</v>
      </c>
      <c r="X226">
        <v>3</v>
      </c>
      <c r="Y226">
        <v>4</v>
      </c>
      <c r="Z226">
        <v>5</v>
      </c>
      <c r="AA226">
        <v>6</v>
      </c>
      <c r="AB226">
        <v>7</v>
      </c>
      <c r="AC226">
        <v>8</v>
      </c>
      <c r="AD226">
        <v>9</v>
      </c>
      <c r="AE226">
        <v>1</v>
      </c>
      <c r="AF226">
        <v>2</v>
      </c>
      <c r="AG226">
        <v>3</v>
      </c>
      <c r="AH226" s="2">
        <v>4</v>
      </c>
      <c r="AI226" s="2">
        <v>5</v>
      </c>
      <c r="AJ226" s="2">
        <v>6</v>
      </c>
      <c r="AK226">
        <v>7</v>
      </c>
      <c r="AL226">
        <v>8</v>
      </c>
      <c r="AM226">
        <v>9</v>
      </c>
      <c r="AN226">
        <v>1</v>
      </c>
      <c r="AO226">
        <v>2</v>
      </c>
      <c r="AP226">
        <v>3</v>
      </c>
      <c r="AQ226" s="2">
        <v>4</v>
      </c>
      <c r="AR226" s="2">
        <v>5</v>
      </c>
      <c r="AS226" s="2">
        <v>6</v>
      </c>
      <c r="AT226">
        <v>7</v>
      </c>
      <c r="AU226">
        <v>8</v>
      </c>
      <c r="AV226">
        <v>9</v>
      </c>
      <c r="AW226">
        <v>1</v>
      </c>
      <c r="AX226">
        <v>2</v>
      </c>
      <c r="AY226">
        <v>3</v>
      </c>
      <c r="AZ226" s="2">
        <v>4</v>
      </c>
      <c r="BA226" s="2">
        <v>5</v>
      </c>
      <c r="BB226" s="2">
        <v>6</v>
      </c>
      <c r="BC226">
        <v>7</v>
      </c>
      <c r="BD226">
        <v>8</v>
      </c>
      <c r="BE226">
        <v>9</v>
      </c>
      <c r="BF226">
        <v>1</v>
      </c>
      <c r="BG226">
        <v>2</v>
      </c>
      <c r="BH226">
        <v>3</v>
      </c>
      <c r="BI226">
        <v>4</v>
      </c>
      <c r="BJ226">
        <v>5</v>
      </c>
      <c r="BK226">
        <v>6</v>
      </c>
      <c r="BL226">
        <v>7</v>
      </c>
      <c r="BM226">
        <v>8</v>
      </c>
      <c r="BN226">
        <v>9</v>
      </c>
      <c r="BO226">
        <v>1</v>
      </c>
      <c r="BP226">
        <v>2</v>
      </c>
      <c r="BQ226">
        <v>3</v>
      </c>
      <c r="BR226">
        <v>4</v>
      </c>
      <c r="BS226">
        <v>5</v>
      </c>
      <c r="BT226">
        <v>6</v>
      </c>
      <c r="BU226">
        <v>7</v>
      </c>
      <c r="BV226">
        <v>8</v>
      </c>
      <c r="BW226">
        <v>9</v>
      </c>
      <c r="BX226">
        <v>1</v>
      </c>
      <c r="BY226">
        <v>2</v>
      </c>
      <c r="BZ226">
        <v>3</v>
      </c>
      <c r="CA226">
        <v>4</v>
      </c>
      <c r="CB226">
        <v>5</v>
      </c>
      <c r="CC226">
        <v>6</v>
      </c>
      <c r="CD226">
        <v>7</v>
      </c>
      <c r="CE226">
        <v>8</v>
      </c>
      <c r="CF226">
        <v>9</v>
      </c>
      <c r="CG226" s="31"/>
    </row>
    <row r="227" spans="1:85" x14ac:dyDescent="0.2">
      <c r="A227">
        <v>1</v>
      </c>
      <c r="B227">
        <v>1</v>
      </c>
      <c r="C227">
        <v>1</v>
      </c>
      <c r="D227" s="34">
        <f t="shared" ref="D227:D258" si="65">IF(D$223*$CG227=1,D123,0)</f>
        <v>0</v>
      </c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1">
        <f>J34</f>
        <v>0</v>
      </c>
    </row>
    <row r="228" spans="1:85" x14ac:dyDescent="0.2">
      <c r="A228">
        <v>2</v>
      </c>
      <c r="B228">
        <v>1</v>
      </c>
      <c r="C228">
        <v>2</v>
      </c>
      <c r="D228" s="32">
        <f t="shared" si="65"/>
        <v>0</v>
      </c>
      <c r="E228" s="36">
        <f t="shared" ref="E228:E260" si="66">IF(E$223*$CG228=1,E124,0)</f>
        <v>0</v>
      </c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1">
        <f t="shared" ref="CG228:CG291" si="67">J35</f>
        <v>0</v>
      </c>
    </row>
    <row r="229" spans="1:85" x14ac:dyDescent="0.2">
      <c r="A229">
        <v>3</v>
      </c>
      <c r="B229">
        <v>1</v>
      </c>
      <c r="C229">
        <v>3</v>
      </c>
      <c r="D229" s="32">
        <f t="shared" si="65"/>
        <v>0</v>
      </c>
      <c r="E229" s="36">
        <f t="shared" si="66"/>
        <v>0</v>
      </c>
      <c r="F229" s="36">
        <f t="shared" ref="F229:F260" si="68">IF(F$223*$CG229=1,F125,0)</f>
        <v>0</v>
      </c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1">
        <f t="shared" si="67"/>
        <v>0</v>
      </c>
    </row>
    <row r="230" spans="1:85" x14ac:dyDescent="0.2">
      <c r="A230">
        <v>4</v>
      </c>
      <c r="B230">
        <v>1</v>
      </c>
      <c r="C230">
        <v>4</v>
      </c>
      <c r="D230" s="32">
        <f t="shared" si="65"/>
        <v>0</v>
      </c>
      <c r="E230" s="36">
        <f t="shared" si="66"/>
        <v>0</v>
      </c>
      <c r="F230" s="36">
        <f t="shared" si="68"/>
        <v>0</v>
      </c>
      <c r="G230" s="36">
        <f t="shared" ref="G230:G260" si="69">IF(G$223*$CG230=1,G126,0)</f>
        <v>0</v>
      </c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1">
        <f t="shared" si="67"/>
        <v>0</v>
      </c>
    </row>
    <row r="231" spans="1:85" x14ac:dyDescent="0.2">
      <c r="A231">
        <v>5</v>
      </c>
      <c r="B231">
        <v>1</v>
      </c>
      <c r="C231">
        <v>5</v>
      </c>
      <c r="D231" s="32">
        <f t="shared" si="65"/>
        <v>0</v>
      </c>
      <c r="E231" s="36">
        <f t="shared" si="66"/>
        <v>0</v>
      </c>
      <c r="F231" s="36">
        <f t="shared" si="68"/>
        <v>0</v>
      </c>
      <c r="G231" s="36">
        <f t="shared" si="69"/>
        <v>0</v>
      </c>
      <c r="H231" s="36">
        <f t="shared" ref="H231:H260" si="70">IF(H$223*$CG231=1,H127,0)</f>
        <v>0</v>
      </c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1">
        <f t="shared" si="67"/>
        <v>0</v>
      </c>
    </row>
    <row r="232" spans="1:85" x14ac:dyDescent="0.2">
      <c r="A232">
        <v>6</v>
      </c>
      <c r="B232">
        <v>1</v>
      </c>
      <c r="C232">
        <v>6</v>
      </c>
      <c r="D232" s="32">
        <f t="shared" si="65"/>
        <v>0</v>
      </c>
      <c r="E232" s="36">
        <f t="shared" si="66"/>
        <v>0</v>
      </c>
      <c r="F232" s="36">
        <f t="shared" si="68"/>
        <v>0</v>
      </c>
      <c r="G232" s="36">
        <f t="shared" si="69"/>
        <v>0</v>
      </c>
      <c r="H232" s="36">
        <f t="shared" si="70"/>
        <v>0</v>
      </c>
      <c r="I232" s="36">
        <f t="shared" ref="I232:I260" si="71">IF(I$223*$CG232=1,I128,0)</f>
        <v>0</v>
      </c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1">
        <f t="shared" si="67"/>
        <v>0</v>
      </c>
    </row>
    <row r="233" spans="1:85" x14ac:dyDescent="0.2">
      <c r="A233">
        <v>7</v>
      </c>
      <c r="B233">
        <v>1</v>
      </c>
      <c r="C233">
        <v>7</v>
      </c>
      <c r="D233" s="32">
        <f t="shared" si="65"/>
        <v>0</v>
      </c>
      <c r="E233" s="36">
        <f t="shared" si="66"/>
        <v>0</v>
      </c>
      <c r="F233" s="36">
        <f t="shared" si="68"/>
        <v>0</v>
      </c>
      <c r="G233" s="36">
        <f t="shared" si="69"/>
        <v>0</v>
      </c>
      <c r="H233" s="36">
        <f t="shared" si="70"/>
        <v>0</v>
      </c>
      <c r="I233" s="36">
        <f t="shared" si="71"/>
        <v>0</v>
      </c>
      <c r="J233" s="36">
        <f t="shared" ref="J233:J260" si="72">IF(J$223*$CG233=1,J129,0)</f>
        <v>0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1">
        <f t="shared" si="67"/>
        <v>0</v>
      </c>
    </row>
    <row r="234" spans="1:85" x14ac:dyDescent="0.2">
      <c r="A234">
        <v>8</v>
      </c>
      <c r="B234">
        <v>1</v>
      </c>
      <c r="C234">
        <v>8</v>
      </c>
      <c r="D234" s="32">
        <f t="shared" si="65"/>
        <v>0</v>
      </c>
      <c r="E234" s="36">
        <f t="shared" si="66"/>
        <v>0</v>
      </c>
      <c r="F234" s="36">
        <f t="shared" si="68"/>
        <v>0</v>
      </c>
      <c r="G234" s="36">
        <f t="shared" si="69"/>
        <v>0</v>
      </c>
      <c r="H234" s="36">
        <f t="shared" si="70"/>
        <v>0</v>
      </c>
      <c r="I234" s="36">
        <f t="shared" si="71"/>
        <v>0</v>
      </c>
      <c r="J234" s="36">
        <f t="shared" si="72"/>
        <v>0</v>
      </c>
      <c r="K234" s="36">
        <f t="shared" ref="K234:K260" si="73">IF(K$223*$CG234=1,K130,0)</f>
        <v>0</v>
      </c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1">
        <f t="shared" si="67"/>
        <v>0</v>
      </c>
    </row>
    <row r="235" spans="1:85" x14ac:dyDescent="0.2">
      <c r="A235">
        <v>9</v>
      </c>
      <c r="B235">
        <v>1</v>
      </c>
      <c r="C235">
        <v>9</v>
      </c>
      <c r="D235" s="32">
        <f t="shared" si="65"/>
        <v>0</v>
      </c>
      <c r="E235" s="36">
        <f t="shared" si="66"/>
        <v>0</v>
      </c>
      <c r="F235" s="36">
        <f t="shared" si="68"/>
        <v>0</v>
      </c>
      <c r="G235" s="36">
        <f t="shared" si="69"/>
        <v>0</v>
      </c>
      <c r="H235" s="36">
        <f t="shared" si="70"/>
        <v>0</v>
      </c>
      <c r="I235" s="36">
        <f t="shared" si="71"/>
        <v>0</v>
      </c>
      <c r="J235" s="36">
        <f t="shared" si="72"/>
        <v>0</v>
      </c>
      <c r="K235" s="36">
        <f t="shared" si="73"/>
        <v>0</v>
      </c>
      <c r="L235" s="36">
        <f t="shared" ref="L235:L260" si="74">IF(L$223*$CG235=1,L131,0)</f>
        <v>0</v>
      </c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1">
        <f t="shared" si="67"/>
        <v>0</v>
      </c>
    </row>
    <row r="236" spans="1:85" x14ac:dyDescent="0.2">
      <c r="A236">
        <v>10</v>
      </c>
      <c r="B236">
        <v>2</v>
      </c>
      <c r="C236">
        <v>1</v>
      </c>
      <c r="D236" s="32">
        <f t="shared" si="65"/>
        <v>0</v>
      </c>
      <c r="E236" s="36">
        <f t="shared" si="66"/>
        <v>0</v>
      </c>
      <c r="F236" s="36">
        <f t="shared" si="68"/>
        <v>0</v>
      </c>
      <c r="G236" s="36">
        <f t="shared" si="69"/>
        <v>0</v>
      </c>
      <c r="H236" s="36">
        <f t="shared" si="70"/>
        <v>0</v>
      </c>
      <c r="I236" s="36">
        <f t="shared" si="71"/>
        <v>0</v>
      </c>
      <c r="J236" s="36">
        <f t="shared" si="72"/>
        <v>0</v>
      </c>
      <c r="K236" s="36">
        <f t="shared" si="73"/>
        <v>0</v>
      </c>
      <c r="L236" s="36">
        <f t="shared" si="74"/>
        <v>0</v>
      </c>
      <c r="M236" s="36">
        <f t="shared" ref="M236:M260" si="75">IF(M$223*$CG236=1,M132,0)</f>
        <v>0</v>
      </c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1">
        <f t="shared" si="67"/>
        <v>0</v>
      </c>
    </row>
    <row r="237" spans="1:85" x14ac:dyDescent="0.2">
      <c r="A237">
        <v>11</v>
      </c>
      <c r="B237">
        <v>2</v>
      </c>
      <c r="C237">
        <v>2</v>
      </c>
      <c r="D237" s="32">
        <f t="shared" si="65"/>
        <v>0</v>
      </c>
      <c r="E237" s="36">
        <f t="shared" si="66"/>
        <v>0</v>
      </c>
      <c r="F237" s="36">
        <f t="shared" si="68"/>
        <v>0</v>
      </c>
      <c r="G237" s="36">
        <f t="shared" si="69"/>
        <v>0</v>
      </c>
      <c r="H237" s="36">
        <f t="shared" si="70"/>
        <v>0</v>
      </c>
      <c r="I237" s="36">
        <f t="shared" si="71"/>
        <v>0</v>
      </c>
      <c r="J237" s="36">
        <f t="shared" si="72"/>
        <v>0</v>
      </c>
      <c r="K237" s="36">
        <f t="shared" si="73"/>
        <v>0</v>
      </c>
      <c r="L237" s="36">
        <f t="shared" si="74"/>
        <v>0</v>
      </c>
      <c r="M237" s="36">
        <f t="shared" si="75"/>
        <v>0</v>
      </c>
      <c r="N237" s="36">
        <f t="shared" ref="N237:N260" si="76">IF(N$223*$CG237=1,N133,0)</f>
        <v>0</v>
      </c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1">
        <f t="shared" si="67"/>
        <v>0</v>
      </c>
    </row>
    <row r="238" spans="1:85" x14ac:dyDescent="0.2">
      <c r="A238">
        <v>12</v>
      </c>
      <c r="B238">
        <v>2</v>
      </c>
      <c r="C238">
        <v>3</v>
      </c>
      <c r="D238" s="32">
        <f t="shared" si="65"/>
        <v>0</v>
      </c>
      <c r="E238" s="36">
        <f t="shared" si="66"/>
        <v>0</v>
      </c>
      <c r="F238" s="36">
        <f t="shared" si="68"/>
        <v>0</v>
      </c>
      <c r="G238" s="36">
        <f t="shared" si="69"/>
        <v>0</v>
      </c>
      <c r="H238" s="36">
        <f t="shared" si="70"/>
        <v>0</v>
      </c>
      <c r="I238" s="36">
        <f t="shared" si="71"/>
        <v>0</v>
      </c>
      <c r="J238" s="36">
        <f t="shared" si="72"/>
        <v>0</v>
      </c>
      <c r="K238" s="36">
        <f t="shared" si="73"/>
        <v>0</v>
      </c>
      <c r="L238" s="36">
        <f t="shared" si="74"/>
        <v>0</v>
      </c>
      <c r="M238" s="36">
        <f t="shared" si="75"/>
        <v>0</v>
      </c>
      <c r="N238" s="36">
        <f t="shared" si="76"/>
        <v>0</v>
      </c>
      <c r="O238" s="36">
        <f t="shared" ref="O238:O260" si="77">IF(O$223*$CG238=1,O134,0)</f>
        <v>0</v>
      </c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1">
        <f t="shared" si="67"/>
        <v>0</v>
      </c>
    </row>
    <row r="239" spans="1:85" x14ac:dyDescent="0.2">
      <c r="A239">
        <v>13</v>
      </c>
      <c r="B239">
        <v>2</v>
      </c>
      <c r="C239">
        <v>4</v>
      </c>
      <c r="D239" s="32">
        <f t="shared" si="65"/>
        <v>0</v>
      </c>
      <c r="E239" s="36">
        <f t="shared" si="66"/>
        <v>0</v>
      </c>
      <c r="F239" s="36">
        <f t="shared" si="68"/>
        <v>0</v>
      </c>
      <c r="G239" s="36">
        <f t="shared" si="69"/>
        <v>0</v>
      </c>
      <c r="H239" s="36">
        <f t="shared" si="70"/>
        <v>0</v>
      </c>
      <c r="I239" s="36">
        <f t="shared" si="71"/>
        <v>0</v>
      </c>
      <c r="J239" s="36">
        <f t="shared" si="72"/>
        <v>0</v>
      </c>
      <c r="K239" s="36">
        <f t="shared" si="73"/>
        <v>0</v>
      </c>
      <c r="L239" s="36">
        <f t="shared" si="74"/>
        <v>0</v>
      </c>
      <c r="M239" s="36">
        <f t="shared" si="75"/>
        <v>0</v>
      </c>
      <c r="N239" s="36">
        <f t="shared" si="76"/>
        <v>0</v>
      </c>
      <c r="O239" s="36">
        <f t="shared" si="77"/>
        <v>0</v>
      </c>
      <c r="P239" s="36">
        <f t="shared" ref="P239:P260" si="78">IF(P$223*$CG239=1,P135,0)</f>
        <v>0</v>
      </c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1">
        <f t="shared" si="67"/>
        <v>0</v>
      </c>
    </row>
    <row r="240" spans="1:85" x14ac:dyDescent="0.2">
      <c r="A240">
        <v>14</v>
      </c>
      <c r="B240">
        <v>2</v>
      </c>
      <c r="C240">
        <v>5</v>
      </c>
      <c r="D240" s="32">
        <f t="shared" si="65"/>
        <v>0</v>
      </c>
      <c r="E240" s="36">
        <f t="shared" si="66"/>
        <v>0</v>
      </c>
      <c r="F240" s="36">
        <f t="shared" si="68"/>
        <v>0</v>
      </c>
      <c r="G240" s="36">
        <f t="shared" si="69"/>
        <v>0</v>
      </c>
      <c r="H240" s="36">
        <f t="shared" si="70"/>
        <v>0</v>
      </c>
      <c r="I240" s="36">
        <f t="shared" si="71"/>
        <v>0</v>
      </c>
      <c r="J240" s="36">
        <f t="shared" si="72"/>
        <v>0</v>
      </c>
      <c r="K240" s="36">
        <f t="shared" si="73"/>
        <v>0</v>
      </c>
      <c r="L240" s="36">
        <f t="shared" si="74"/>
        <v>0</v>
      </c>
      <c r="M240" s="36">
        <f t="shared" si="75"/>
        <v>0</v>
      </c>
      <c r="N240" s="36">
        <f t="shared" si="76"/>
        <v>0</v>
      </c>
      <c r="O240" s="36">
        <f t="shared" si="77"/>
        <v>0</v>
      </c>
      <c r="P240" s="36">
        <f t="shared" si="78"/>
        <v>0</v>
      </c>
      <c r="Q240" s="36">
        <f t="shared" ref="Q240:Q260" si="79">IF(Q$223*$CG240=1,Q136,0)</f>
        <v>0</v>
      </c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1">
        <f t="shared" si="67"/>
        <v>0</v>
      </c>
    </row>
    <row r="241" spans="1:85" x14ac:dyDescent="0.2">
      <c r="A241">
        <v>15</v>
      </c>
      <c r="B241">
        <v>2</v>
      </c>
      <c r="C241">
        <v>6</v>
      </c>
      <c r="D241" s="32">
        <f t="shared" si="65"/>
        <v>0</v>
      </c>
      <c r="E241" s="36">
        <f t="shared" si="66"/>
        <v>0</v>
      </c>
      <c r="F241" s="36">
        <f t="shared" si="68"/>
        <v>0</v>
      </c>
      <c r="G241" s="36">
        <f t="shared" si="69"/>
        <v>0</v>
      </c>
      <c r="H241" s="36">
        <f t="shared" si="70"/>
        <v>0</v>
      </c>
      <c r="I241" s="36">
        <f t="shared" si="71"/>
        <v>0</v>
      </c>
      <c r="J241" s="36">
        <f t="shared" si="72"/>
        <v>0</v>
      </c>
      <c r="K241" s="36">
        <f t="shared" si="73"/>
        <v>0</v>
      </c>
      <c r="L241" s="36">
        <f t="shared" si="74"/>
        <v>0</v>
      </c>
      <c r="M241" s="36">
        <f t="shared" si="75"/>
        <v>0</v>
      </c>
      <c r="N241" s="36">
        <f t="shared" si="76"/>
        <v>0</v>
      </c>
      <c r="O241" s="36">
        <f t="shared" si="77"/>
        <v>0</v>
      </c>
      <c r="P241" s="36">
        <f t="shared" si="78"/>
        <v>0</v>
      </c>
      <c r="Q241" s="36">
        <f t="shared" si="79"/>
        <v>0</v>
      </c>
      <c r="R241" s="36">
        <f t="shared" ref="R241:R260" si="80">IF(R$223*$CG241=1,R137,0)</f>
        <v>0</v>
      </c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1">
        <f t="shared" si="67"/>
        <v>0</v>
      </c>
    </row>
    <row r="242" spans="1:85" x14ac:dyDescent="0.2">
      <c r="A242">
        <v>16</v>
      </c>
      <c r="B242">
        <v>2</v>
      </c>
      <c r="C242">
        <v>7</v>
      </c>
      <c r="D242" s="32">
        <f t="shared" si="65"/>
        <v>0</v>
      </c>
      <c r="E242" s="36">
        <f t="shared" si="66"/>
        <v>0</v>
      </c>
      <c r="F242" s="36">
        <f t="shared" si="68"/>
        <v>0</v>
      </c>
      <c r="G242" s="36">
        <f t="shared" si="69"/>
        <v>0</v>
      </c>
      <c r="H242" s="36">
        <f t="shared" si="70"/>
        <v>0</v>
      </c>
      <c r="I242" s="36">
        <f t="shared" si="71"/>
        <v>0</v>
      </c>
      <c r="J242" s="36">
        <f t="shared" si="72"/>
        <v>0</v>
      </c>
      <c r="K242" s="36">
        <f t="shared" si="73"/>
        <v>0</v>
      </c>
      <c r="L242" s="36">
        <f t="shared" si="74"/>
        <v>0</v>
      </c>
      <c r="M242" s="36">
        <f t="shared" si="75"/>
        <v>0</v>
      </c>
      <c r="N242" s="36">
        <f t="shared" si="76"/>
        <v>0</v>
      </c>
      <c r="O242" s="36">
        <f t="shared" si="77"/>
        <v>0</v>
      </c>
      <c r="P242" s="36">
        <f t="shared" si="78"/>
        <v>0</v>
      </c>
      <c r="Q242" s="36">
        <f t="shared" si="79"/>
        <v>0</v>
      </c>
      <c r="R242" s="36">
        <f t="shared" si="80"/>
        <v>0</v>
      </c>
      <c r="S242" s="36">
        <f t="shared" ref="S242:S260" si="81">IF(S$223*$CG242=1,S138,0)</f>
        <v>0</v>
      </c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1">
        <f t="shared" si="67"/>
        <v>0</v>
      </c>
    </row>
    <row r="243" spans="1:85" x14ac:dyDescent="0.2">
      <c r="A243">
        <v>17</v>
      </c>
      <c r="B243">
        <v>2</v>
      </c>
      <c r="C243">
        <v>8</v>
      </c>
      <c r="D243" s="32">
        <f t="shared" si="65"/>
        <v>0</v>
      </c>
      <c r="E243" s="36">
        <f t="shared" si="66"/>
        <v>0</v>
      </c>
      <c r="F243" s="36">
        <f t="shared" si="68"/>
        <v>0</v>
      </c>
      <c r="G243" s="36">
        <f t="shared" si="69"/>
        <v>0</v>
      </c>
      <c r="H243" s="36">
        <f t="shared" si="70"/>
        <v>0</v>
      </c>
      <c r="I243" s="36">
        <f t="shared" si="71"/>
        <v>0</v>
      </c>
      <c r="J243" s="36">
        <f t="shared" si="72"/>
        <v>0</v>
      </c>
      <c r="K243" s="36">
        <f t="shared" si="73"/>
        <v>0</v>
      </c>
      <c r="L243" s="36">
        <f t="shared" si="74"/>
        <v>0</v>
      </c>
      <c r="M243" s="36">
        <f t="shared" si="75"/>
        <v>0</v>
      </c>
      <c r="N243" s="36">
        <f t="shared" si="76"/>
        <v>0</v>
      </c>
      <c r="O243" s="36">
        <f t="shared" si="77"/>
        <v>0</v>
      </c>
      <c r="P243" s="36">
        <f t="shared" si="78"/>
        <v>0</v>
      </c>
      <c r="Q243" s="36">
        <f t="shared" si="79"/>
        <v>0</v>
      </c>
      <c r="R243" s="36">
        <f t="shared" si="80"/>
        <v>0</v>
      </c>
      <c r="S243" s="36">
        <f t="shared" si="81"/>
        <v>0</v>
      </c>
      <c r="T243" s="36">
        <f t="shared" ref="T243:T260" si="82">IF(T$223*$CG243=1,T139,0)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1">
        <f t="shared" si="67"/>
        <v>0</v>
      </c>
    </row>
    <row r="244" spans="1:85" x14ac:dyDescent="0.2">
      <c r="A244">
        <v>18</v>
      </c>
      <c r="B244">
        <v>2</v>
      </c>
      <c r="C244">
        <v>9</v>
      </c>
      <c r="D244" s="32">
        <f t="shared" si="65"/>
        <v>0</v>
      </c>
      <c r="E244" s="36">
        <f t="shared" si="66"/>
        <v>0</v>
      </c>
      <c r="F244" s="36">
        <f t="shared" si="68"/>
        <v>0</v>
      </c>
      <c r="G244" s="36">
        <f t="shared" si="69"/>
        <v>0</v>
      </c>
      <c r="H244" s="36">
        <f t="shared" si="70"/>
        <v>0</v>
      </c>
      <c r="I244" s="36">
        <f t="shared" si="71"/>
        <v>0</v>
      </c>
      <c r="J244" s="36">
        <f t="shared" si="72"/>
        <v>0</v>
      </c>
      <c r="K244" s="36">
        <f t="shared" si="73"/>
        <v>0</v>
      </c>
      <c r="L244" s="36">
        <f t="shared" si="74"/>
        <v>0</v>
      </c>
      <c r="M244" s="36">
        <f t="shared" si="75"/>
        <v>0</v>
      </c>
      <c r="N244" s="36">
        <f t="shared" si="76"/>
        <v>0</v>
      </c>
      <c r="O244" s="36">
        <f t="shared" si="77"/>
        <v>0</v>
      </c>
      <c r="P244" s="36">
        <f t="shared" si="78"/>
        <v>0</v>
      </c>
      <c r="Q244" s="36">
        <f t="shared" si="79"/>
        <v>0</v>
      </c>
      <c r="R244" s="36">
        <f t="shared" si="80"/>
        <v>0</v>
      </c>
      <c r="S244" s="36">
        <f t="shared" si="81"/>
        <v>0</v>
      </c>
      <c r="T244" s="36">
        <f t="shared" si="82"/>
        <v>0</v>
      </c>
      <c r="U244" s="36">
        <f t="shared" ref="U244:U260" si="83">IF(U$223*$CG244=1,U140,0)</f>
        <v>0</v>
      </c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1">
        <f t="shared" si="67"/>
        <v>0</v>
      </c>
    </row>
    <row r="245" spans="1:85" x14ac:dyDescent="0.2">
      <c r="A245">
        <v>19</v>
      </c>
      <c r="B245">
        <v>3</v>
      </c>
      <c r="C245">
        <v>1</v>
      </c>
      <c r="D245" s="32">
        <f t="shared" si="65"/>
        <v>0</v>
      </c>
      <c r="E245" s="36">
        <f t="shared" si="66"/>
        <v>0</v>
      </c>
      <c r="F245" s="36">
        <f t="shared" si="68"/>
        <v>0</v>
      </c>
      <c r="G245" s="36">
        <f t="shared" si="69"/>
        <v>0</v>
      </c>
      <c r="H245" s="36">
        <f t="shared" si="70"/>
        <v>0</v>
      </c>
      <c r="I245" s="36">
        <f t="shared" si="71"/>
        <v>0</v>
      </c>
      <c r="J245" s="36">
        <f t="shared" si="72"/>
        <v>0</v>
      </c>
      <c r="K245" s="36">
        <f t="shared" si="73"/>
        <v>0</v>
      </c>
      <c r="L245" s="36">
        <f t="shared" si="74"/>
        <v>0</v>
      </c>
      <c r="M245" s="36">
        <f t="shared" si="75"/>
        <v>0</v>
      </c>
      <c r="N245" s="36">
        <f t="shared" si="76"/>
        <v>0</v>
      </c>
      <c r="O245" s="36">
        <f t="shared" si="77"/>
        <v>0</v>
      </c>
      <c r="P245" s="36">
        <f t="shared" si="78"/>
        <v>0</v>
      </c>
      <c r="Q245" s="36">
        <f t="shared" si="79"/>
        <v>0</v>
      </c>
      <c r="R245" s="36">
        <f t="shared" si="80"/>
        <v>0</v>
      </c>
      <c r="S245" s="36">
        <f t="shared" si="81"/>
        <v>0</v>
      </c>
      <c r="T245" s="36">
        <f t="shared" si="82"/>
        <v>0</v>
      </c>
      <c r="U245" s="36">
        <f t="shared" si="83"/>
        <v>0</v>
      </c>
      <c r="V245" s="36">
        <f t="shared" ref="V245:V260" si="84">IF(V$223*$CG245=1,V141,0)</f>
        <v>0</v>
      </c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1">
        <f t="shared" si="67"/>
        <v>0</v>
      </c>
    </row>
    <row r="246" spans="1:85" x14ac:dyDescent="0.2">
      <c r="A246">
        <v>20</v>
      </c>
      <c r="B246">
        <v>3</v>
      </c>
      <c r="C246">
        <v>2</v>
      </c>
      <c r="D246" s="32">
        <f t="shared" si="65"/>
        <v>0</v>
      </c>
      <c r="E246" s="36">
        <f t="shared" si="66"/>
        <v>0</v>
      </c>
      <c r="F246" s="36">
        <f t="shared" si="68"/>
        <v>0</v>
      </c>
      <c r="G246" s="36">
        <f t="shared" si="69"/>
        <v>0</v>
      </c>
      <c r="H246" s="36">
        <f t="shared" si="70"/>
        <v>0</v>
      </c>
      <c r="I246" s="36">
        <f t="shared" si="71"/>
        <v>0</v>
      </c>
      <c r="J246" s="36">
        <f t="shared" si="72"/>
        <v>0</v>
      </c>
      <c r="K246" s="36">
        <f t="shared" si="73"/>
        <v>0</v>
      </c>
      <c r="L246" s="36">
        <f t="shared" si="74"/>
        <v>0</v>
      </c>
      <c r="M246" s="36">
        <f t="shared" si="75"/>
        <v>0</v>
      </c>
      <c r="N246" s="36">
        <f t="shared" si="76"/>
        <v>0</v>
      </c>
      <c r="O246" s="36">
        <f t="shared" si="77"/>
        <v>0</v>
      </c>
      <c r="P246" s="36">
        <f t="shared" si="78"/>
        <v>0</v>
      </c>
      <c r="Q246" s="36">
        <f t="shared" si="79"/>
        <v>0</v>
      </c>
      <c r="R246" s="36">
        <f t="shared" si="80"/>
        <v>0</v>
      </c>
      <c r="S246" s="36">
        <f t="shared" si="81"/>
        <v>0</v>
      </c>
      <c r="T246" s="36">
        <f t="shared" si="82"/>
        <v>0</v>
      </c>
      <c r="U246" s="36">
        <f t="shared" si="83"/>
        <v>0</v>
      </c>
      <c r="V246" s="36">
        <f t="shared" si="84"/>
        <v>0</v>
      </c>
      <c r="W246" s="36">
        <f t="shared" ref="W246:W260" si="85">IF(W$223*$CG246=1,W142,0)</f>
        <v>0</v>
      </c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1">
        <f t="shared" si="67"/>
        <v>0</v>
      </c>
    </row>
    <row r="247" spans="1:85" x14ac:dyDescent="0.2">
      <c r="A247">
        <v>21</v>
      </c>
      <c r="B247">
        <v>3</v>
      </c>
      <c r="C247">
        <v>3</v>
      </c>
      <c r="D247" s="32">
        <f t="shared" si="65"/>
        <v>0</v>
      </c>
      <c r="E247" s="36">
        <f t="shared" si="66"/>
        <v>0</v>
      </c>
      <c r="F247" s="36">
        <f t="shared" si="68"/>
        <v>0</v>
      </c>
      <c r="G247" s="36">
        <f t="shared" si="69"/>
        <v>0</v>
      </c>
      <c r="H247" s="36">
        <f t="shared" si="70"/>
        <v>0</v>
      </c>
      <c r="I247" s="36">
        <f t="shared" si="71"/>
        <v>0</v>
      </c>
      <c r="J247" s="36">
        <f t="shared" si="72"/>
        <v>0</v>
      </c>
      <c r="K247" s="36">
        <f t="shared" si="73"/>
        <v>0</v>
      </c>
      <c r="L247" s="36">
        <f t="shared" si="74"/>
        <v>0</v>
      </c>
      <c r="M247" s="36">
        <f t="shared" si="75"/>
        <v>0</v>
      </c>
      <c r="N247" s="36">
        <f t="shared" si="76"/>
        <v>0</v>
      </c>
      <c r="O247" s="36">
        <f t="shared" si="77"/>
        <v>0</v>
      </c>
      <c r="P247" s="36">
        <f t="shared" si="78"/>
        <v>0</v>
      </c>
      <c r="Q247" s="36">
        <f t="shared" si="79"/>
        <v>0</v>
      </c>
      <c r="R247" s="36">
        <f t="shared" si="80"/>
        <v>0</v>
      </c>
      <c r="S247" s="36">
        <f t="shared" si="81"/>
        <v>0</v>
      </c>
      <c r="T247" s="36">
        <f t="shared" si="82"/>
        <v>0</v>
      </c>
      <c r="U247" s="36">
        <f t="shared" si="83"/>
        <v>0</v>
      </c>
      <c r="V247" s="36">
        <f t="shared" si="84"/>
        <v>0</v>
      </c>
      <c r="W247" s="36">
        <f t="shared" si="85"/>
        <v>0</v>
      </c>
      <c r="X247" s="36">
        <f t="shared" ref="X247:X260" si="86">IF(X$223*$CG247=1,X143,0)</f>
        <v>0</v>
      </c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1">
        <f t="shared" si="67"/>
        <v>0</v>
      </c>
    </row>
    <row r="248" spans="1:85" x14ac:dyDescent="0.2">
      <c r="A248">
        <v>22</v>
      </c>
      <c r="B248">
        <v>3</v>
      </c>
      <c r="C248">
        <v>4</v>
      </c>
      <c r="D248" s="32">
        <f t="shared" si="65"/>
        <v>0</v>
      </c>
      <c r="E248" s="36">
        <f t="shared" si="66"/>
        <v>0</v>
      </c>
      <c r="F248" s="36">
        <f t="shared" si="68"/>
        <v>0</v>
      </c>
      <c r="G248" s="36">
        <f t="shared" si="69"/>
        <v>0</v>
      </c>
      <c r="H248" s="36">
        <f t="shared" si="70"/>
        <v>0</v>
      </c>
      <c r="I248" s="36">
        <f t="shared" si="71"/>
        <v>0</v>
      </c>
      <c r="J248" s="36">
        <f t="shared" si="72"/>
        <v>0</v>
      </c>
      <c r="K248" s="36">
        <f t="shared" si="73"/>
        <v>0</v>
      </c>
      <c r="L248" s="36">
        <f t="shared" si="74"/>
        <v>0</v>
      </c>
      <c r="M248" s="36">
        <f t="shared" si="75"/>
        <v>0</v>
      </c>
      <c r="N248" s="36">
        <f t="shared" si="76"/>
        <v>0</v>
      </c>
      <c r="O248" s="36">
        <f t="shared" si="77"/>
        <v>0</v>
      </c>
      <c r="P248" s="36">
        <f t="shared" si="78"/>
        <v>0</v>
      </c>
      <c r="Q248" s="36">
        <f t="shared" si="79"/>
        <v>0</v>
      </c>
      <c r="R248" s="36">
        <f t="shared" si="80"/>
        <v>0</v>
      </c>
      <c r="S248" s="36">
        <f t="shared" si="81"/>
        <v>0</v>
      </c>
      <c r="T248" s="36">
        <f t="shared" si="82"/>
        <v>0</v>
      </c>
      <c r="U248" s="36">
        <f t="shared" si="83"/>
        <v>0</v>
      </c>
      <c r="V248" s="36">
        <f t="shared" si="84"/>
        <v>0</v>
      </c>
      <c r="W248" s="36">
        <f t="shared" si="85"/>
        <v>0</v>
      </c>
      <c r="X248" s="36">
        <f t="shared" si="86"/>
        <v>0</v>
      </c>
      <c r="Y248" s="36">
        <f t="shared" ref="Y248:Y260" si="87">IF(Y$223*$CG248=1,Y144,0)</f>
        <v>0</v>
      </c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1">
        <f t="shared" si="67"/>
        <v>0</v>
      </c>
    </row>
    <row r="249" spans="1:85" x14ac:dyDescent="0.2">
      <c r="A249">
        <v>23</v>
      </c>
      <c r="B249">
        <v>3</v>
      </c>
      <c r="C249">
        <v>5</v>
      </c>
      <c r="D249" s="32">
        <f t="shared" si="65"/>
        <v>0</v>
      </c>
      <c r="E249" s="36">
        <f t="shared" si="66"/>
        <v>0</v>
      </c>
      <c r="F249" s="36">
        <f t="shared" si="68"/>
        <v>0</v>
      </c>
      <c r="G249" s="36">
        <f t="shared" si="69"/>
        <v>0</v>
      </c>
      <c r="H249" s="36">
        <f t="shared" si="70"/>
        <v>0</v>
      </c>
      <c r="I249" s="36">
        <f t="shared" si="71"/>
        <v>0</v>
      </c>
      <c r="J249" s="36">
        <f t="shared" si="72"/>
        <v>0</v>
      </c>
      <c r="K249" s="36">
        <f t="shared" si="73"/>
        <v>0</v>
      </c>
      <c r="L249" s="36">
        <f t="shared" si="74"/>
        <v>0</v>
      </c>
      <c r="M249" s="36">
        <f t="shared" si="75"/>
        <v>0</v>
      </c>
      <c r="N249" s="36">
        <f t="shared" si="76"/>
        <v>0</v>
      </c>
      <c r="O249" s="36">
        <f t="shared" si="77"/>
        <v>0</v>
      </c>
      <c r="P249" s="36">
        <f t="shared" si="78"/>
        <v>0</v>
      </c>
      <c r="Q249" s="36">
        <f t="shared" si="79"/>
        <v>0</v>
      </c>
      <c r="R249" s="36">
        <f t="shared" si="80"/>
        <v>0</v>
      </c>
      <c r="S249" s="36">
        <f t="shared" si="81"/>
        <v>0</v>
      </c>
      <c r="T249" s="36">
        <f t="shared" si="82"/>
        <v>0</v>
      </c>
      <c r="U249" s="36">
        <f t="shared" si="83"/>
        <v>0</v>
      </c>
      <c r="V249" s="36">
        <f t="shared" si="84"/>
        <v>0</v>
      </c>
      <c r="W249" s="36">
        <f t="shared" si="85"/>
        <v>0</v>
      </c>
      <c r="X249" s="36">
        <f t="shared" si="86"/>
        <v>0</v>
      </c>
      <c r="Y249" s="36">
        <f t="shared" si="87"/>
        <v>0</v>
      </c>
      <c r="Z249" s="36">
        <f t="shared" ref="Z249:Z260" si="88">IF(Z$223*$CG249=1,Z145,0)</f>
        <v>0</v>
      </c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1">
        <f t="shared" si="67"/>
        <v>1</v>
      </c>
    </row>
    <row r="250" spans="1:85" x14ac:dyDescent="0.2">
      <c r="A250">
        <v>24</v>
      </c>
      <c r="B250">
        <v>3</v>
      </c>
      <c r="C250">
        <v>6</v>
      </c>
      <c r="D250" s="32">
        <f t="shared" si="65"/>
        <v>0</v>
      </c>
      <c r="E250" s="36">
        <f t="shared" si="66"/>
        <v>0</v>
      </c>
      <c r="F250" s="36">
        <f t="shared" si="68"/>
        <v>0</v>
      </c>
      <c r="G250" s="36">
        <f t="shared" si="69"/>
        <v>0</v>
      </c>
      <c r="H250" s="36">
        <f t="shared" si="70"/>
        <v>0</v>
      </c>
      <c r="I250" s="36">
        <f t="shared" si="71"/>
        <v>0</v>
      </c>
      <c r="J250" s="36">
        <f t="shared" si="72"/>
        <v>0</v>
      </c>
      <c r="K250" s="36">
        <f t="shared" si="73"/>
        <v>0</v>
      </c>
      <c r="L250" s="36">
        <f t="shared" si="74"/>
        <v>0</v>
      </c>
      <c r="M250" s="36">
        <f t="shared" si="75"/>
        <v>0</v>
      </c>
      <c r="N250" s="36">
        <f t="shared" si="76"/>
        <v>0</v>
      </c>
      <c r="O250" s="36">
        <f t="shared" si="77"/>
        <v>0</v>
      </c>
      <c r="P250" s="36">
        <f t="shared" si="78"/>
        <v>0</v>
      </c>
      <c r="Q250" s="36">
        <f t="shared" si="79"/>
        <v>0</v>
      </c>
      <c r="R250" s="36">
        <f t="shared" si="80"/>
        <v>0</v>
      </c>
      <c r="S250" s="36">
        <f t="shared" si="81"/>
        <v>0</v>
      </c>
      <c r="T250" s="36">
        <f t="shared" si="82"/>
        <v>0</v>
      </c>
      <c r="U250" s="36">
        <f t="shared" si="83"/>
        <v>0</v>
      </c>
      <c r="V250" s="36">
        <f t="shared" si="84"/>
        <v>0</v>
      </c>
      <c r="W250" s="36">
        <f t="shared" si="85"/>
        <v>0</v>
      </c>
      <c r="X250" s="36">
        <f t="shared" si="86"/>
        <v>0</v>
      </c>
      <c r="Y250" s="36">
        <f t="shared" si="87"/>
        <v>0</v>
      </c>
      <c r="Z250" s="36">
        <f t="shared" si="88"/>
        <v>0</v>
      </c>
      <c r="AA250" s="36">
        <f t="shared" ref="AA250:AA260" si="89">IF(AA$223*$CG250=1,AA146,0)</f>
        <v>0</v>
      </c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1">
        <f t="shared" si="67"/>
        <v>0</v>
      </c>
    </row>
    <row r="251" spans="1:85" x14ac:dyDescent="0.2">
      <c r="A251">
        <v>25</v>
      </c>
      <c r="B251">
        <v>3</v>
      </c>
      <c r="C251">
        <v>7</v>
      </c>
      <c r="D251" s="32">
        <f t="shared" si="65"/>
        <v>0</v>
      </c>
      <c r="E251" s="36">
        <f t="shared" si="66"/>
        <v>0</v>
      </c>
      <c r="F251" s="36">
        <f t="shared" si="68"/>
        <v>0</v>
      </c>
      <c r="G251" s="36">
        <f t="shared" si="69"/>
        <v>0</v>
      </c>
      <c r="H251" s="36">
        <f t="shared" si="70"/>
        <v>0</v>
      </c>
      <c r="I251" s="36">
        <f t="shared" si="71"/>
        <v>0</v>
      </c>
      <c r="J251" s="36">
        <f t="shared" si="72"/>
        <v>0</v>
      </c>
      <c r="K251" s="36">
        <f t="shared" si="73"/>
        <v>0</v>
      </c>
      <c r="L251" s="36">
        <f t="shared" si="74"/>
        <v>0</v>
      </c>
      <c r="M251" s="36">
        <f t="shared" si="75"/>
        <v>0</v>
      </c>
      <c r="N251" s="36">
        <f t="shared" si="76"/>
        <v>0</v>
      </c>
      <c r="O251" s="36">
        <f t="shared" si="77"/>
        <v>0</v>
      </c>
      <c r="P251" s="36">
        <f t="shared" si="78"/>
        <v>0</v>
      </c>
      <c r="Q251" s="36">
        <f t="shared" si="79"/>
        <v>0</v>
      </c>
      <c r="R251" s="36">
        <f t="shared" si="80"/>
        <v>0</v>
      </c>
      <c r="S251" s="36">
        <f t="shared" si="81"/>
        <v>0</v>
      </c>
      <c r="T251" s="36">
        <f t="shared" si="82"/>
        <v>0</v>
      </c>
      <c r="U251" s="36">
        <f t="shared" si="83"/>
        <v>0</v>
      </c>
      <c r="V251" s="36">
        <f t="shared" si="84"/>
        <v>0</v>
      </c>
      <c r="W251" s="36">
        <f t="shared" si="85"/>
        <v>0</v>
      </c>
      <c r="X251" s="36">
        <f t="shared" si="86"/>
        <v>0</v>
      </c>
      <c r="Y251" s="36">
        <f t="shared" si="87"/>
        <v>0</v>
      </c>
      <c r="Z251" s="36">
        <f t="shared" si="88"/>
        <v>0</v>
      </c>
      <c r="AA251" s="36">
        <f t="shared" si="89"/>
        <v>0</v>
      </c>
      <c r="AB251" s="36">
        <f t="shared" ref="AB251:AB260" si="90">IF(AB$223*$CG251=1,AB147,0)</f>
        <v>0</v>
      </c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1">
        <f t="shared" si="67"/>
        <v>0</v>
      </c>
    </row>
    <row r="252" spans="1:85" x14ac:dyDescent="0.2">
      <c r="A252">
        <v>26</v>
      </c>
      <c r="B252">
        <v>3</v>
      </c>
      <c r="C252">
        <v>8</v>
      </c>
      <c r="D252" s="32">
        <f t="shared" si="65"/>
        <v>0</v>
      </c>
      <c r="E252" s="36">
        <f t="shared" si="66"/>
        <v>0</v>
      </c>
      <c r="F252" s="36">
        <f t="shared" si="68"/>
        <v>0</v>
      </c>
      <c r="G252" s="36">
        <f t="shared" si="69"/>
        <v>0</v>
      </c>
      <c r="H252" s="36">
        <f t="shared" si="70"/>
        <v>0</v>
      </c>
      <c r="I252" s="36">
        <f t="shared" si="71"/>
        <v>0</v>
      </c>
      <c r="J252" s="36">
        <f t="shared" si="72"/>
        <v>0</v>
      </c>
      <c r="K252" s="36">
        <f t="shared" si="73"/>
        <v>0</v>
      </c>
      <c r="L252" s="36">
        <f t="shared" si="74"/>
        <v>0</v>
      </c>
      <c r="M252" s="36">
        <f t="shared" si="75"/>
        <v>0</v>
      </c>
      <c r="N252" s="36">
        <f t="shared" si="76"/>
        <v>0</v>
      </c>
      <c r="O252" s="36">
        <f t="shared" si="77"/>
        <v>0</v>
      </c>
      <c r="P252" s="36">
        <f t="shared" si="78"/>
        <v>0</v>
      </c>
      <c r="Q252" s="36">
        <f t="shared" si="79"/>
        <v>0</v>
      </c>
      <c r="R252" s="36">
        <f t="shared" si="80"/>
        <v>0</v>
      </c>
      <c r="S252" s="36">
        <f t="shared" si="81"/>
        <v>0</v>
      </c>
      <c r="T252" s="36">
        <f t="shared" si="82"/>
        <v>0</v>
      </c>
      <c r="U252" s="36">
        <f t="shared" si="83"/>
        <v>0</v>
      </c>
      <c r="V252" s="36">
        <f t="shared" si="84"/>
        <v>0</v>
      </c>
      <c r="W252" s="36">
        <f t="shared" si="85"/>
        <v>0</v>
      </c>
      <c r="X252" s="36">
        <f t="shared" si="86"/>
        <v>0</v>
      </c>
      <c r="Y252" s="36">
        <f t="shared" si="87"/>
        <v>0</v>
      </c>
      <c r="Z252" s="36">
        <f t="shared" si="88"/>
        <v>0</v>
      </c>
      <c r="AA252" s="36">
        <f t="shared" si="89"/>
        <v>0</v>
      </c>
      <c r="AB252" s="36">
        <f t="shared" si="90"/>
        <v>0</v>
      </c>
      <c r="AC252" s="36">
        <f t="shared" ref="AC252:AC260" si="91">IF(AC$223*$CG252=1,AC148,0)</f>
        <v>0</v>
      </c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1">
        <f t="shared" si="67"/>
        <v>0</v>
      </c>
    </row>
    <row r="253" spans="1:85" x14ac:dyDescent="0.2">
      <c r="A253">
        <v>27</v>
      </c>
      <c r="B253">
        <v>3</v>
      </c>
      <c r="C253">
        <v>9</v>
      </c>
      <c r="D253" s="32">
        <f t="shared" si="65"/>
        <v>0</v>
      </c>
      <c r="E253" s="36">
        <f t="shared" si="66"/>
        <v>0</v>
      </c>
      <c r="F253" s="36">
        <f t="shared" si="68"/>
        <v>0</v>
      </c>
      <c r="G253" s="36">
        <f t="shared" si="69"/>
        <v>0</v>
      </c>
      <c r="H253" s="36">
        <f t="shared" si="70"/>
        <v>0</v>
      </c>
      <c r="I253" s="36">
        <f t="shared" si="71"/>
        <v>0</v>
      </c>
      <c r="J253" s="36">
        <f t="shared" si="72"/>
        <v>0</v>
      </c>
      <c r="K253" s="36">
        <f t="shared" si="73"/>
        <v>0</v>
      </c>
      <c r="L253" s="36">
        <f t="shared" si="74"/>
        <v>0</v>
      </c>
      <c r="M253" s="36">
        <f t="shared" si="75"/>
        <v>0</v>
      </c>
      <c r="N253" s="36">
        <f t="shared" si="76"/>
        <v>0</v>
      </c>
      <c r="O253" s="36">
        <f t="shared" si="77"/>
        <v>0</v>
      </c>
      <c r="P253" s="36">
        <f t="shared" si="78"/>
        <v>0</v>
      </c>
      <c r="Q253" s="36">
        <f t="shared" si="79"/>
        <v>0</v>
      </c>
      <c r="R253" s="36">
        <f t="shared" si="80"/>
        <v>0</v>
      </c>
      <c r="S253" s="36">
        <f t="shared" si="81"/>
        <v>0</v>
      </c>
      <c r="T253" s="36">
        <f t="shared" si="82"/>
        <v>0</v>
      </c>
      <c r="U253" s="36">
        <f t="shared" si="83"/>
        <v>0</v>
      </c>
      <c r="V253" s="36">
        <f t="shared" si="84"/>
        <v>0</v>
      </c>
      <c r="W253" s="36">
        <f t="shared" si="85"/>
        <v>0</v>
      </c>
      <c r="X253" s="36">
        <f t="shared" si="86"/>
        <v>0</v>
      </c>
      <c r="Y253" s="36">
        <f t="shared" si="87"/>
        <v>0</v>
      </c>
      <c r="Z253" s="36">
        <f t="shared" si="88"/>
        <v>0</v>
      </c>
      <c r="AA253" s="36">
        <f t="shared" si="89"/>
        <v>0</v>
      </c>
      <c r="AB253" s="36">
        <f t="shared" si="90"/>
        <v>0</v>
      </c>
      <c r="AC253" s="36">
        <f t="shared" si="91"/>
        <v>0</v>
      </c>
      <c r="AD253" s="36">
        <f t="shared" ref="AD253:AD260" si="92">IF(AD$223*$CG253=1,AD149,0)</f>
        <v>0</v>
      </c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1">
        <f t="shared" si="67"/>
        <v>0</v>
      </c>
    </row>
    <row r="254" spans="1:85" x14ac:dyDescent="0.2">
      <c r="A254">
        <v>28</v>
      </c>
      <c r="B254">
        <v>4</v>
      </c>
      <c r="C254">
        <v>1</v>
      </c>
      <c r="D254" s="32">
        <f t="shared" si="65"/>
        <v>0</v>
      </c>
      <c r="E254" s="36">
        <f t="shared" si="66"/>
        <v>0</v>
      </c>
      <c r="F254" s="36">
        <f t="shared" si="68"/>
        <v>0</v>
      </c>
      <c r="G254" s="36">
        <f t="shared" si="69"/>
        <v>0</v>
      </c>
      <c r="H254" s="36">
        <f t="shared" si="70"/>
        <v>0</v>
      </c>
      <c r="I254" s="36">
        <f t="shared" si="71"/>
        <v>0</v>
      </c>
      <c r="J254" s="36">
        <f t="shared" si="72"/>
        <v>0</v>
      </c>
      <c r="K254" s="36">
        <f t="shared" si="73"/>
        <v>0</v>
      </c>
      <c r="L254" s="36">
        <f t="shared" si="74"/>
        <v>0</v>
      </c>
      <c r="M254" s="36">
        <f t="shared" si="75"/>
        <v>0</v>
      </c>
      <c r="N254" s="36">
        <f t="shared" si="76"/>
        <v>0</v>
      </c>
      <c r="O254" s="36">
        <f t="shared" si="77"/>
        <v>0</v>
      </c>
      <c r="P254" s="36">
        <f t="shared" si="78"/>
        <v>0</v>
      </c>
      <c r="Q254" s="36">
        <f t="shared" si="79"/>
        <v>0</v>
      </c>
      <c r="R254" s="36">
        <f t="shared" si="80"/>
        <v>0</v>
      </c>
      <c r="S254" s="36">
        <f t="shared" si="81"/>
        <v>0</v>
      </c>
      <c r="T254" s="36">
        <f t="shared" si="82"/>
        <v>0</v>
      </c>
      <c r="U254" s="36">
        <f t="shared" si="83"/>
        <v>0</v>
      </c>
      <c r="V254" s="36">
        <f t="shared" si="84"/>
        <v>0</v>
      </c>
      <c r="W254" s="36">
        <f t="shared" si="85"/>
        <v>0</v>
      </c>
      <c r="X254" s="36">
        <f t="shared" si="86"/>
        <v>0</v>
      </c>
      <c r="Y254" s="36">
        <f t="shared" si="87"/>
        <v>0</v>
      </c>
      <c r="Z254" s="36">
        <f t="shared" si="88"/>
        <v>0</v>
      </c>
      <c r="AA254" s="36">
        <f t="shared" si="89"/>
        <v>0</v>
      </c>
      <c r="AB254" s="36">
        <f t="shared" si="90"/>
        <v>0</v>
      </c>
      <c r="AC254" s="36">
        <f t="shared" si="91"/>
        <v>0</v>
      </c>
      <c r="AD254" s="36">
        <f t="shared" si="92"/>
        <v>0</v>
      </c>
      <c r="AE254" s="36">
        <f t="shared" ref="AE254:AE260" si="93">IF(AE$223*$CG254=1,AE150,0)</f>
        <v>0</v>
      </c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1">
        <f t="shared" si="67"/>
        <v>0</v>
      </c>
    </row>
    <row r="255" spans="1:85" x14ac:dyDescent="0.2">
      <c r="A255">
        <v>29</v>
      </c>
      <c r="B255">
        <v>4</v>
      </c>
      <c r="C255">
        <v>2</v>
      </c>
      <c r="D255" s="32">
        <f t="shared" si="65"/>
        <v>0</v>
      </c>
      <c r="E255" s="36">
        <f t="shared" si="66"/>
        <v>0</v>
      </c>
      <c r="F255" s="36">
        <f t="shared" si="68"/>
        <v>0</v>
      </c>
      <c r="G255" s="36">
        <f t="shared" si="69"/>
        <v>0</v>
      </c>
      <c r="H255" s="36">
        <f t="shared" si="70"/>
        <v>0</v>
      </c>
      <c r="I255" s="36">
        <f t="shared" si="71"/>
        <v>0</v>
      </c>
      <c r="J255" s="36">
        <f t="shared" si="72"/>
        <v>0</v>
      </c>
      <c r="K255" s="36">
        <f t="shared" si="73"/>
        <v>0</v>
      </c>
      <c r="L255" s="36">
        <f t="shared" si="74"/>
        <v>0</v>
      </c>
      <c r="M255" s="36">
        <f t="shared" si="75"/>
        <v>0</v>
      </c>
      <c r="N255" s="36">
        <f t="shared" si="76"/>
        <v>0</v>
      </c>
      <c r="O255" s="36">
        <f t="shared" si="77"/>
        <v>0</v>
      </c>
      <c r="P255" s="36">
        <f t="shared" si="78"/>
        <v>0</v>
      </c>
      <c r="Q255" s="36">
        <f t="shared" si="79"/>
        <v>0</v>
      </c>
      <c r="R255" s="36">
        <f t="shared" si="80"/>
        <v>0</v>
      </c>
      <c r="S255" s="36">
        <f t="shared" si="81"/>
        <v>0</v>
      </c>
      <c r="T255" s="36">
        <f t="shared" si="82"/>
        <v>0</v>
      </c>
      <c r="U255" s="36">
        <f t="shared" si="83"/>
        <v>0</v>
      </c>
      <c r="V255" s="36">
        <f t="shared" si="84"/>
        <v>0</v>
      </c>
      <c r="W255" s="36">
        <f t="shared" si="85"/>
        <v>0</v>
      </c>
      <c r="X255" s="36">
        <f t="shared" si="86"/>
        <v>0</v>
      </c>
      <c r="Y255" s="36">
        <f t="shared" si="87"/>
        <v>0</v>
      </c>
      <c r="Z255" s="36">
        <f t="shared" si="88"/>
        <v>0</v>
      </c>
      <c r="AA255" s="36">
        <f t="shared" si="89"/>
        <v>0</v>
      </c>
      <c r="AB255" s="36">
        <f t="shared" si="90"/>
        <v>0</v>
      </c>
      <c r="AC255" s="36">
        <f t="shared" si="91"/>
        <v>0</v>
      </c>
      <c r="AD255" s="36">
        <f t="shared" si="92"/>
        <v>0</v>
      </c>
      <c r="AE255" s="36">
        <f t="shared" si="93"/>
        <v>0</v>
      </c>
      <c r="AF255" s="36">
        <f t="shared" ref="AF255:AF260" si="94">IF(AF$223*$CG255=1,AF151,0)</f>
        <v>0</v>
      </c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1">
        <f t="shared" si="67"/>
        <v>0</v>
      </c>
    </row>
    <row r="256" spans="1:85" x14ac:dyDescent="0.2">
      <c r="A256">
        <v>30</v>
      </c>
      <c r="B256">
        <v>4</v>
      </c>
      <c r="C256">
        <v>3</v>
      </c>
      <c r="D256" s="32">
        <f t="shared" si="65"/>
        <v>0</v>
      </c>
      <c r="E256" s="36">
        <f t="shared" si="66"/>
        <v>0</v>
      </c>
      <c r="F256" s="36">
        <f t="shared" si="68"/>
        <v>0</v>
      </c>
      <c r="G256" s="36">
        <f t="shared" si="69"/>
        <v>0</v>
      </c>
      <c r="H256" s="36">
        <f t="shared" si="70"/>
        <v>0</v>
      </c>
      <c r="I256" s="36">
        <f t="shared" si="71"/>
        <v>0</v>
      </c>
      <c r="J256" s="36">
        <f t="shared" si="72"/>
        <v>0</v>
      </c>
      <c r="K256" s="36">
        <f t="shared" si="73"/>
        <v>0</v>
      </c>
      <c r="L256" s="36">
        <f t="shared" si="74"/>
        <v>0</v>
      </c>
      <c r="M256" s="36">
        <f t="shared" si="75"/>
        <v>0</v>
      </c>
      <c r="N256" s="36">
        <f t="shared" si="76"/>
        <v>0</v>
      </c>
      <c r="O256" s="36">
        <f t="shared" si="77"/>
        <v>0</v>
      </c>
      <c r="P256" s="36">
        <f t="shared" si="78"/>
        <v>0</v>
      </c>
      <c r="Q256" s="36">
        <f t="shared" si="79"/>
        <v>0</v>
      </c>
      <c r="R256" s="36">
        <f t="shared" si="80"/>
        <v>0</v>
      </c>
      <c r="S256" s="36">
        <f t="shared" si="81"/>
        <v>0</v>
      </c>
      <c r="T256" s="36">
        <f t="shared" si="82"/>
        <v>0</v>
      </c>
      <c r="U256" s="36">
        <f t="shared" si="83"/>
        <v>0</v>
      </c>
      <c r="V256" s="36">
        <f t="shared" si="84"/>
        <v>0</v>
      </c>
      <c r="W256" s="36">
        <f t="shared" si="85"/>
        <v>0</v>
      </c>
      <c r="X256" s="36">
        <f t="shared" si="86"/>
        <v>0</v>
      </c>
      <c r="Y256" s="36">
        <f t="shared" si="87"/>
        <v>0</v>
      </c>
      <c r="Z256" s="36">
        <f t="shared" si="88"/>
        <v>0</v>
      </c>
      <c r="AA256" s="36">
        <f t="shared" si="89"/>
        <v>0</v>
      </c>
      <c r="AB256" s="36">
        <f t="shared" si="90"/>
        <v>0</v>
      </c>
      <c r="AC256" s="36">
        <f t="shared" si="91"/>
        <v>0</v>
      </c>
      <c r="AD256" s="36">
        <f t="shared" si="92"/>
        <v>0</v>
      </c>
      <c r="AE256" s="36">
        <f t="shared" si="93"/>
        <v>0</v>
      </c>
      <c r="AF256" s="36">
        <f t="shared" si="94"/>
        <v>0</v>
      </c>
      <c r="AG256" s="36">
        <f>IF(AG$223*$CG256=1,AG152,0)</f>
        <v>0</v>
      </c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1">
        <f t="shared" si="67"/>
        <v>0</v>
      </c>
    </row>
    <row r="257" spans="1:85" x14ac:dyDescent="0.2">
      <c r="A257">
        <v>31</v>
      </c>
      <c r="B257" s="2">
        <v>4</v>
      </c>
      <c r="C257" s="2">
        <v>4</v>
      </c>
      <c r="D257" s="32">
        <f t="shared" si="65"/>
        <v>0</v>
      </c>
      <c r="E257" s="36">
        <f t="shared" si="66"/>
        <v>0</v>
      </c>
      <c r="F257" s="36">
        <f t="shared" si="68"/>
        <v>0</v>
      </c>
      <c r="G257" s="36">
        <f t="shared" si="69"/>
        <v>0</v>
      </c>
      <c r="H257" s="36">
        <f t="shared" si="70"/>
        <v>0</v>
      </c>
      <c r="I257" s="36">
        <f t="shared" si="71"/>
        <v>0</v>
      </c>
      <c r="J257" s="36">
        <f t="shared" si="72"/>
        <v>0</v>
      </c>
      <c r="K257" s="36">
        <f t="shared" si="73"/>
        <v>0</v>
      </c>
      <c r="L257" s="36">
        <f t="shared" si="74"/>
        <v>0</v>
      </c>
      <c r="M257" s="36">
        <f t="shared" si="75"/>
        <v>0</v>
      </c>
      <c r="N257" s="36">
        <f t="shared" si="76"/>
        <v>0</v>
      </c>
      <c r="O257" s="36">
        <f t="shared" si="77"/>
        <v>0</v>
      </c>
      <c r="P257" s="36">
        <f t="shared" si="78"/>
        <v>0</v>
      </c>
      <c r="Q257" s="36">
        <f t="shared" si="79"/>
        <v>0</v>
      </c>
      <c r="R257" s="36">
        <f t="shared" si="80"/>
        <v>0</v>
      </c>
      <c r="S257" s="36">
        <f t="shared" si="81"/>
        <v>0</v>
      </c>
      <c r="T257" s="36">
        <f t="shared" si="82"/>
        <v>0</v>
      </c>
      <c r="U257" s="36">
        <f t="shared" si="83"/>
        <v>0</v>
      </c>
      <c r="V257" s="36">
        <f t="shared" si="84"/>
        <v>0</v>
      </c>
      <c r="W257" s="36">
        <f t="shared" si="85"/>
        <v>0</v>
      </c>
      <c r="X257" s="36">
        <f t="shared" si="86"/>
        <v>0</v>
      </c>
      <c r="Y257" s="36">
        <f t="shared" si="87"/>
        <v>0</v>
      </c>
      <c r="Z257" s="36">
        <f t="shared" si="88"/>
        <v>0</v>
      </c>
      <c r="AA257" s="36">
        <f t="shared" si="89"/>
        <v>0</v>
      </c>
      <c r="AB257" s="36">
        <f t="shared" si="90"/>
        <v>0</v>
      </c>
      <c r="AC257" s="36">
        <f t="shared" si="91"/>
        <v>0</v>
      </c>
      <c r="AD257" s="36">
        <f t="shared" si="92"/>
        <v>0</v>
      </c>
      <c r="AE257" s="36">
        <f t="shared" si="93"/>
        <v>0</v>
      </c>
      <c r="AF257" s="36">
        <f t="shared" si="94"/>
        <v>0</v>
      </c>
      <c r="AG257" s="36">
        <f>IF(AG$223*$CG257=1,AG153,0)</f>
        <v>0</v>
      </c>
      <c r="AH257" s="36">
        <f>IF(AH$223*$CG257=1,AH153,0)</f>
        <v>0</v>
      </c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1">
        <f t="shared" si="67"/>
        <v>0</v>
      </c>
    </row>
    <row r="258" spans="1:85" x14ac:dyDescent="0.2">
      <c r="A258">
        <v>32</v>
      </c>
      <c r="B258" s="2">
        <v>4</v>
      </c>
      <c r="C258" s="2">
        <v>5</v>
      </c>
      <c r="D258" s="32">
        <f t="shared" si="65"/>
        <v>0</v>
      </c>
      <c r="E258" s="36">
        <f t="shared" si="66"/>
        <v>0</v>
      </c>
      <c r="F258" s="36">
        <f t="shared" si="68"/>
        <v>0</v>
      </c>
      <c r="G258" s="36">
        <f t="shared" si="69"/>
        <v>0</v>
      </c>
      <c r="H258" s="36">
        <f t="shared" si="70"/>
        <v>0</v>
      </c>
      <c r="I258" s="36">
        <f t="shared" si="71"/>
        <v>0</v>
      </c>
      <c r="J258" s="36">
        <f t="shared" si="72"/>
        <v>0</v>
      </c>
      <c r="K258" s="36">
        <f t="shared" si="73"/>
        <v>0</v>
      </c>
      <c r="L258" s="36">
        <f t="shared" si="74"/>
        <v>0</v>
      </c>
      <c r="M258" s="36">
        <f t="shared" si="75"/>
        <v>0</v>
      </c>
      <c r="N258" s="36">
        <f t="shared" si="76"/>
        <v>0</v>
      </c>
      <c r="O258" s="36">
        <f t="shared" si="77"/>
        <v>0</v>
      </c>
      <c r="P258" s="36">
        <f t="shared" si="78"/>
        <v>0</v>
      </c>
      <c r="Q258" s="36">
        <f t="shared" si="79"/>
        <v>0</v>
      </c>
      <c r="R258" s="36">
        <f t="shared" si="80"/>
        <v>0</v>
      </c>
      <c r="S258" s="36">
        <f t="shared" si="81"/>
        <v>0</v>
      </c>
      <c r="T258" s="36">
        <f t="shared" si="82"/>
        <v>0</v>
      </c>
      <c r="U258" s="36">
        <f t="shared" si="83"/>
        <v>0</v>
      </c>
      <c r="V258" s="36">
        <f t="shared" si="84"/>
        <v>0</v>
      </c>
      <c r="W258" s="36">
        <f t="shared" si="85"/>
        <v>0</v>
      </c>
      <c r="X258" s="36">
        <f t="shared" si="86"/>
        <v>0</v>
      </c>
      <c r="Y258" s="36">
        <f t="shared" si="87"/>
        <v>0</v>
      </c>
      <c r="Z258" s="36">
        <f t="shared" si="88"/>
        <v>0</v>
      </c>
      <c r="AA258" s="36">
        <f t="shared" si="89"/>
        <v>0</v>
      </c>
      <c r="AB258" s="36">
        <f t="shared" si="90"/>
        <v>0</v>
      </c>
      <c r="AC258" s="36">
        <f t="shared" si="91"/>
        <v>0</v>
      </c>
      <c r="AD258" s="36">
        <f t="shared" si="92"/>
        <v>0</v>
      </c>
      <c r="AE258" s="36">
        <f t="shared" si="93"/>
        <v>0</v>
      </c>
      <c r="AF258" s="36">
        <f t="shared" si="94"/>
        <v>0</v>
      </c>
      <c r="AG258" s="36">
        <f>IF(AG$223*$CG258=1,AG154,0)</f>
        <v>0</v>
      </c>
      <c r="AH258" s="36">
        <f>IF(AH$223*$CG258=1,AH154,0)</f>
        <v>0</v>
      </c>
      <c r="AI258" s="36">
        <f>IF(AI$223*$CG258=1,AI154,0)</f>
        <v>0</v>
      </c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1">
        <f t="shared" si="67"/>
        <v>0</v>
      </c>
    </row>
    <row r="259" spans="1:85" x14ac:dyDescent="0.2">
      <c r="A259">
        <v>33</v>
      </c>
      <c r="B259" s="2">
        <v>4</v>
      </c>
      <c r="C259" s="2">
        <v>6</v>
      </c>
      <c r="D259" s="32">
        <f t="shared" ref="D259:D290" si="95">IF(D$223*$CG259=1,D155,0)</f>
        <v>0</v>
      </c>
      <c r="E259" s="36">
        <f t="shared" si="66"/>
        <v>0</v>
      </c>
      <c r="F259" s="36">
        <f t="shared" si="68"/>
        <v>0</v>
      </c>
      <c r="G259" s="36">
        <f t="shared" si="69"/>
        <v>0</v>
      </c>
      <c r="H259" s="36">
        <f t="shared" si="70"/>
        <v>0</v>
      </c>
      <c r="I259" s="36">
        <f t="shared" si="71"/>
        <v>0</v>
      </c>
      <c r="J259" s="36">
        <f t="shared" si="72"/>
        <v>0</v>
      </c>
      <c r="K259" s="36">
        <f t="shared" si="73"/>
        <v>0</v>
      </c>
      <c r="L259" s="36">
        <f t="shared" si="74"/>
        <v>0</v>
      </c>
      <c r="M259" s="36">
        <f t="shared" si="75"/>
        <v>0</v>
      </c>
      <c r="N259" s="36">
        <f t="shared" si="76"/>
        <v>0</v>
      </c>
      <c r="O259" s="36">
        <f t="shared" si="77"/>
        <v>0</v>
      </c>
      <c r="P259" s="36">
        <f t="shared" si="78"/>
        <v>0</v>
      </c>
      <c r="Q259" s="36">
        <f t="shared" si="79"/>
        <v>0</v>
      </c>
      <c r="R259" s="36">
        <f t="shared" si="80"/>
        <v>0</v>
      </c>
      <c r="S259" s="36">
        <f t="shared" si="81"/>
        <v>0</v>
      </c>
      <c r="T259" s="36">
        <f t="shared" si="82"/>
        <v>0</v>
      </c>
      <c r="U259" s="36">
        <f t="shared" si="83"/>
        <v>0</v>
      </c>
      <c r="V259" s="36">
        <f t="shared" si="84"/>
        <v>0</v>
      </c>
      <c r="W259" s="36">
        <f t="shared" si="85"/>
        <v>0</v>
      </c>
      <c r="X259" s="36">
        <f t="shared" si="86"/>
        <v>0</v>
      </c>
      <c r="Y259" s="36">
        <f t="shared" si="87"/>
        <v>0</v>
      </c>
      <c r="Z259" s="36">
        <f t="shared" si="88"/>
        <v>0</v>
      </c>
      <c r="AA259" s="36">
        <f t="shared" si="89"/>
        <v>0</v>
      </c>
      <c r="AB259" s="36">
        <f t="shared" si="90"/>
        <v>0</v>
      </c>
      <c r="AC259" s="36">
        <f t="shared" si="91"/>
        <v>0</v>
      </c>
      <c r="AD259" s="36">
        <f t="shared" si="92"/>
        <v>0</v>
      </c>
      <c r="AE259" s="36">
        <f t="shared" si="93"/>
        <v>0</v>
      </c>
      <c r="AF259" s="36">
        <f t="shared" si="94"/>
        <v>0</v>
      </c>
      <c r="AG259" s="36">
        <f>IF(AG$223*$CG259=1,AG155,0)</f>
        <v>0</v>
      </c>
      <c r="AH259" s="36">
        <f>IF(AH$223*$CG259=1,AH155,0)</f>
        <v>0</v>
      </c>
      <c r="AI259" s="36">
        <f>IF(AI$223*$CG259=1,AI155,0)</f>
        <v>0</v>
      </c>
      <c r="AJ259" s="36">
        <f>IF(AJ$223*$CG259=1,AJ155,0)</f>
        <v>0</v>
      </c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1">
        <f t="shared" si="67"/>
        <v>0</v>
      </c>
    </row>
    <row r="260" spans="1:85" x14ac:dyDescent="0.2">
      <c r="A260">
        <v>34</v>
      </c>
      <c r="B260">
        <v>4</v>
      </c>
      <c r="C260">
        <v>7</v>
      </c>
      <c r="D260" s="32">
        <f t="shared" si="95"/>
        <v>0</v>
      </c>
      <c r="E260" s="36">
        <f t="shared" si="66"/>
        <v>0</v>
      </c>
      <c r="F260" s="36">
        <f t="shared" si="68"/>
        <v>0</v>
      </c>
      <c r="G260" s="36">
        <f t="shared" si="69"/>
        <v>0</v>
      </c>
      <c r="H260" s="36">
        <f t="shared" si="70"/>
        <v>0</v>
      </c>
      <c r="I260" s="36">
        <f t="shared" si="71"/>
        <v>0</v>
      </c>
      <c r="J260" s="36">
        <f t="shared" si="72"/>
        <v>0</v>
      </c>
      <c r="K260" s="36">
        <f t="shared" si="73"/>
        <v>0</v>
      </c>
      <c r="L260" s="36">
        <f t="shared" si="74"/>
        <v>0</v>
      </c>
      <c r="M260" s="36">
        <f t="shared" si="75"/>
        <v>0</v>
      </c>
      <c r="N260" s="36">
        <f t="shared" si="76"/>
        <v>0</v>
      </c>
      <c r="O260" s="36">
        <f t="shared" si="77"/>
        <v>0</v>
      </c>
      <c r="P260" s="36">
        <f t="shared" si="78"/>
        <v>0</v>
      </c>
      <c r="Q260" s="36">
        <f t="shared" si="79"/>
        <v>0</v>
      </c>
      <c r="R260" s="36">
        <f t="shared" si="80"/>
        <v>0</v>
      </c>
      <c r="S260" s="36">
        <f t="shared" si="81"/>
        <v>0</v>
      </c>
      <c r="T260" s="36">
        <f t="shared" si="82"/>
        <v>0</v>
      </c>
      <c r="U260" s="36">
        <f t="shared" si="83"/>
        <v>0</v>
      </c>
      <c r="V260" s="36">
        <f t="shared" si="84"/>
        <v>0</v>
      </c>
      <c r="W260" s="36">
        <f t="shared" si="85"/>
        <v>0</v>
      </c>
      <c r="X260" s="36">
        <f t="shared" si="86"/>
        <v>0</v>
      </c>
      <c r="Y260" s="36">
        <f t="shared" si="87"/>
        <v>0</v>
      </c>
      <c r="Z260" s="36">
        <f t="shared" si="88"/>
        <v>0</v>
      </c>
      <c r="AA260" s="36">
        <f t="shared" si="89"/>
        <v>0</v>
      </c>
      <c r="AB260" s="36">
        <f t="shared" si="90"/>
        <v>0</v>
      </c>
      <c r="AC260" s="36">
        <f t="shared" si="91"/>
        <v>0</v>
      </c>
      <c r="AD260" s="36">
        <f t="shared" si="92"/>
        <v>0</v>
      </c>
      <c r="AE260" s="36">
        <f t="shared" si="93"/>
        <v>0</v>
      </c>
      <c r="AF260" s="36">
        <f t="shared" si="94"/>
        <v>0</v>
      </c>
      <c r="AG260" s="36">
        <f>IF(AG$223*$CG260=1,AG156,0)</f>
        <v>0</v>
      </c>
      <c r="AH260" s="36">
        <f>IF(AH$223*$CG260=1,AH156,0)</f>
        <v>0</v>
      </c>
      <c r="AI260" s="36">
        <f>IF(AI$223*$CG260=1,AI156,0)</f>
        <v>0</v>
      </c>
      <c r="AJ260" s="36">
        <f>IF(AJ$223*$CG260=1,AJ156,0)</f>
        <v>0</v>
      </c>
      <c r="AK260" s="36">
        <f>IF(AK$223*$CG260=1,AK156,0)</f>
        <v>0</v>
      </c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1">
        <f t="shared" si="67"/>
        <v>0</v>
      </c>
    </row>
    <row r="261" spans="1:85" x14ac:dyDescent="0.2">
      <c r="A261">
        <v>35</v>
      </c>
      <c r="B261">
        <v>4</v>
      </c>
      <c r="C261">
        <v>8</v>
      </c>
      <c r="D261" s="32">
        <f t="shared" si="95"/>
        <v>0</v>
      </c>
      <c r="E261" s="36">
        <f t="shared" ref="E261:AO264" si="96">IF(E$223*$CG261=1,E157,0)</f>
        <v>0</v>
      </c>
      <c r="F261" s="36">
        <f t="shared" si="96"/>
        <v>0</v>
      </c>
      <c r="G261" s="36">
        <f t="shared" si="96"/>
        <v>0</v>
      </c>
      <c r="H261" s="36">
        <f t="shared" si="96"/>
        <v>0</v>
      </c>
      <c r="I261" s="36">
        <f t="shared" si="96"/>
        <v>0</v>
      </c>
      <c r="J261" s="36">
        <f t="shared" si="96"/>
        <v>0</v>
      </c>
      <c r="K261" s="36">
        <f t="shared" si="96"/>
        <v>0</v>
      </c>
      <c r="L261" s="36">
        <f t="shared" si="96"/>
        <v>0</v>
      </c>
      <c r="M261" s="36">
        <f t="shared" si="96"/>
        <v>0</v>
      </c>
      <c r="N261" s="36">
        <f t="shared" si="96"/>
        <v>0</v>
      </c>
      <c r="O261" s="36">
        <f t="shared" si="96"/>
        <v>0</v>
      </c>
      <c r="P261" s="36">
        <f t="shared" si="96"/>
        <v>0</v>
      </c>
      <c r="Q261" s="36">
        <f t="shared" si="96"/>
        <v>0</v>
      </c>
      <c r="R261" s="36">
        <f t="shared" si="96"/>
        <v>0</v>
      </c>
      <c r="S261" s="36">
        <f t="shared" si="96"/>
        <v>0</v>
      </c>
      <c r="T261" s="36">
        <f t="shared" si="96"/>
        <v>0</v>
      </c>
      <c r="U261" s="36">
        <f t="shared" si="96"/>
        <v>0</v>
      </c>
      <c r="V261" s="36">
        <f t="shared" si="96"/>
        <v>0</v>
      </c>
      <c r="W261" s="36">
        <f t="shared" si="96"/>
        <v>0</v>
      </c>
      <c r="X261" s="36">
        <f t="shared" si="96"/>
        <v>0</v>
      </c>
      <c r="Y261" s="36">
        <f t="shared" si="96"/>
        <v>0</v>
      </c>
      <c r="Z261" s="36">
        <f t="shared" si="96"/>
        <v>0</v>
      </c>
      <c r="AA261" s="36">
        <f t="shared" si="96"/>
        <v>0</v>
      </c>
      <c r="AB261" s="36">
        <f t="shared" si="96"/>
        <v>0</v>
      </c>
      <c r="AC261" s="36">
        <f t="shared" si="96"/>
        <v>0</v>
      </c>
      <c r="AD261" s="36">
        <f t="shared" si="96"/>
        <v>0</v>
      </c>
      <c r="AE261" s="36">
        <f t="shared" si="96"/>
        <v>0</v>
      </c>
      <c r="AF261" s="36">
        <f t="shared" si="96"/>
        <v>0</v>
      </c>
      <c r="AG261" s="36">
        <f t="shared" si="96"/>
        <v>0</v>
      </c>
      <c r="AH261" s="36">
        <f t="shared" si="96"/>
        <v>0</v>
      </c>
      <c r="AI261" s="36">
        <f t="shared" si="96"/>
        <v>0</v>
      </c>
      <c r="AJ261" s="36">
        <f t="shared" si="96"/>
        <v>0</v>
      </c>
      <c r="AK261" s="36">
        <f t="shared" si="96"/>
        <v>0</v>
      </c>
      <c r="AL261" s="36">
        <f t="shared" si="96"/>
        <v>0</v>
      </c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1">
        <f t="shared" si="67"/>
        <v>0</v>
      </c>
    </row>
    <row r="262" spans="1:85" x14ac:dyDescent="0.2">
      <c r="A262">
        <v>36</v>
      </c>
      <c r="B262">
        <v>4</v>
      </c>
      <c r="C262">
        <v>9</v>
      </c>
      <c r="D262" s="32">
        <f t="shared" si="95"/>
        <v>0</v>
      </c>
      <c r="E262" s="36">
        <f t="shared" si="96"/>
        <v>0</v>
      </c>
      <c r="F262" s="36">
        <f t="shared" si="96"/>
        <v>0</v>
      </c>
      <c r="G262" s="36">
        <f t="shared" si="96"/>
        <v>0</v>
      </c>
      <c r="H262" s="36">
        <f t="shared" si="96"/>
        <v>0</v>
      </c>
      <c r="I262" s="36">
        <f t="shared" si="96"/>
        <v>0</v>
      </c>
      <c r="J262" s="36">
        <f t="shared" si="96"/>
        <v>0</v>
      </c>
      <c r="K262" s="36">
        <f t="shared" si="96"/>
        <v>0</v>
      </c>
      <c r="L262" s="36">
        <f t="shared" si="96"/>
        <v>0</v>
      </c>
      <c r="M262" s="36">
        <f t="shared" si="96"/>
        <v>0</v>
      </c>
      <c r="N262" s="36">
        <f t="shared" si="96"/>
        <v>0</v>
      </c>
      <c r="O262" s="36">
        <f t="shared" si="96"/>
        <v>0</v>
      </c>
      <c r="P262" s="36">
        <f t="shared" si="96"/>
        <v>0</v>
      </c>
      <c r="Q262" s="36">
        <f t="shared" si="96"/>
        <v>0</v>
      </c>
      <c r="R262" s="36">
        <f t="shared" si="96"/>
        <v>0</v>
      </c>
      <c r="S262" s="36">
        <f t="shared" si="96"/>
        <v>0</v>
      </c>
      <c r="T262" s="36">
        <f t="shared" si="96"/>
        <v>0</v>
      </c>
      <c r="U262" s="36">
        <f t="shared" si="96"/>
        <v>0</v>
      </c>
      <c r="V262" s="36">
        <f t="shared" si="96"/>
        <v>0</v>
      </c>
      <c r="W262" s="36">
        <f t="shared" si="96"/>
        <v>0</v>
      </c>
      <c r="X262" s="36">
        <f t="shared" si="96"/>
        <v>0</v>
      </c>
      <c r="Y262" s="36">
        <f t="shared" si="96"/>
        <v>0</v>
      </c>
      <c r="Z262" s="36">
        <f t="shared" si="96"/>
        <v>0</v>
      </c>
      <c r="AA262" s="36">
        <f t="shared" si="96"/>
        <v>0</v>
      </c>
      <c r="AB262" s="36">
        <f t="shared" si="96"/>
        <v>0</v>
      </c>
      <c r="AC262" s="36">
        <f t="shared" si="96"/>
        <v>0</v>
      </c>
      <c r="AD262" s="36">
        <f t="shared" si="96"/>
        <v>0</v>
      </c>
      <c r="AE262" s="36">
        <f t="shared" si="96"/>
        <v>0</v>
      </c>
      <c r="AF262" s="36">
        <f t="shared" si="96"/>
        <v>0</v>
      </c>
      <c r="AG262" s="36">
        <f t="shared" si="96"/>
        <v>0</v>
      </c>
      <c r="AH262" s="36">
        <f t="shared" si="96"/>
        <v>0</v>
      </c>
      <c r="AI262" s="36">
        <f t="shared" si="96"/>
        <v>0</v>
      </c>
      <c r="AJ262" s="36">
        <f t="shared" si="96"/>
        <v>0</v>
      </c>
      <c r="AK262" s="36">
        <f t="shared" si="96"/>
        <v>0</v>
      </c>
      <c r="AL262" s="36">
        <f t="shared" si="96"/>
        <v>0</v>
      </c>
      <c r="AM262" s="36">
        <f t="shared" si="96"/>
        <v>0</v>
      </c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1">
        <f t="shared" si="67"/>
        <v>0</v>
      </c>
    </row>
    <row r="263" spans="1:85" x14ac:dyDescent="0.2">
      <c r="A263">
        <v>37</v>
      </c>
      <c r="B263">
        <v>5</v>
      </c>
      <c r="C263">
        <v>1</v>
      </c>
      <c r="D263" s="32">
        <f t="shared" si="95"/>
        <v>0</v>
      </c>
      <c r="E263" s="36">
        <f t="shared" si="96"/>
        <v>0</v>
      </c>
      <c r="F263" s="36">
        <f t="shared" si="96"/>
        <v>0</v>
      </c>
      <c r="G263" s="36">
        <f t="shared" si="96"/>
        <v>0</v>
      </c>
      <c r="H263" s="36">
        <f t="shared" si="96"/>
        <v>0</v>
      </c>
      <c r="I263" s="36">
        <f t="shared" si="96"/>
        <v>0</v>
      </c>
      <c r="J263" s="36">
        <f t="shared" si="96"/>
        <v>0</v>
      </c>
      <c r="K263" s="36">
        <f t="shared" si="96"/>
        <v>0</v>
      </c>
      <c r="L263" s="36">
        <f t="shared" si="96"/>
        <v>0</v>
      </c>
      <c r="M263" s="36">
        <f t="shared" si="96"/>
        <v>0</v>
      </c>
      <c r="N263" s="36">
        <f t="shared" si="96"/>
        <v>0</v>
      </c>
      <c r="O263" s="36">
        <f t="shared" si="96"/>
        <v>0</v>
      </c>
      <c r="P263" s="36">
        <f t="shared" si="96"/>
        <v>0</v>
      </c>
      <c r="Q263" s="36">
        <f t="shared" si="96"/>
        <v>0</v>
      </c>
      <c r="R263" s="36">
        <f t="shared" si="96"/>
        <v>0</v>
      </c>
      <c r="S263" s="36">
        <f t="shared" si="96"/>
        <v>0</v>
      </c>
      <c r="T263" s="36">
        <f t="shared" si="96"/>
        <v>0</v>
      </c>
      <c r="U263" s="36">
        <f t="shared" si="96"/>
        <v>0</v>
      </c>
      <c r="V263" s="36">
        <f t="shared" si="96"/>
        <v>0</v>
      </c>
      <c r="W263" s="36">
        <f t="shared" si="96"/>
        <v>0</v>
      </c>
      <c r="X263" s="36">
        <f t="shared" si="96"/>
        <v>0</v>
      </c>
      <c r="Y263" s="36">
        <f t="shared" si="96"/>
        <v>0</v>
      </c>
      <c r="Z263" s="36">
        <f t="shared" si="96"/>
        <v>0</v>
      </c>
      <c r="AA263" s="36">
        <f t="shared" si="96"/>
        <v>0</v>
      </c>
      <c r="AB263" s="36">
        <f t="shared" si="96"/>
        <v>0</v>
      </c>
      <c r="AC263" s="36">
        <f t="shared" si="96"/>
        <v>0</v>
      </c>
      <c r="AD263" s="36">
        <f t="shared" si="96"/>
        <v>0</v>
      </c>
      <c r="AE263" s="36">
        <f t="shared" si="96"/>
        <v>0</v>
      </c>
      <c r="AF263" s="36">
        <f t="shared" si="96"/>
        <v>0</v>
      </c>
      <c r="AG263" s="36">
        <f t="shared" si="96"/>
        <v>0</v>
      </c>
      <c r="AH263" s="36">
        <f t="shared" si="96"/>
        <v>0</v>
      </c>
      <c r="AI263" s="36">
        <f t="shared" si="96"/>
        <v>0</v>
      </c>
      <c r="AJ263" s="36">
        <f t="shared" si="96"/>
        <v>0</v>
      </c>
      <c r="AK263" s="36">
        <f t="shared" si="96"/>
        <v>0</v>
      </c>
      <c r="AL263" s="36">
        <f t="shared" si="96"/>
        <v>0</v>
      </c>
      <c r="AM263" s="36">
        <f t="shared" si="96"/>
        <v>0</v>
      </c>
      <c r="AN263" s="36">
        <f t="shared" si="96"/>
        <v>0</v>
      </c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1">
        <f t="shared" si="67"/>
        <v>0</v>
      </c>
    </row>
    <row r="264" spans="1:85" x14ac:dyDescent="0.2">
      <c r="A264">
        <v>38</v>
      </c>
      <c r="B264">
        <v>5</v>
      </c>
      <c r="C264">
        <v>2</v>
      </c>
      <c r="D264" s="32">
        <f t="shared" si="95"/>
        <v>0</v>
      </c>
      <c r="E264" s="36">
        <f t="shared" si="96"/>
        <v>0</v>
      </c>
      <c r="F264" s="36">
        <f t="shared" si="96"/>
        <v>0</v>
      </c>
      <c r="G264" s="36">
        <f t="shared" si="96"/>
        <v>0</v>
      </c>
      <c r="H264" s="36">
        <f t="shared" si="96"/>
        <v>0</v>
      </c>
      <c r="I264" s="36">
        <f t="shared" si="96"/>
        <v>0</v>
      </c>
      <c r="J264" s="36">
        <f t="shared" si="96"/>
        <v>0</v>
      </c>
      <c r="K264" s="36">
        <f t="shared" si="96"/>
        <v>0</v>
      </c>
      <c r="L264" s="36">
        <f t="shared" si="96"/>
        <v>0</v>
      </c>
      <c r="M264" s="36">
        <f t="shared" si="96"/>
        <v>0</v>
      </c>
      <c r="N264" s="36">
        <f t="shared" si="96"/>
        <v>0</v>
      </c>
      <c r="O264" s="36">
        <f t="shared" si="96"/>
        <v>0</v>
      </c>
      <c r="P264" s="36">
        <f t="shared" si="96"/>
        <v>0</v>
      </c>
      <c r="Q264" s="36">
        <f t="shared" si="96"/>
        <v>0</v>
      </c>
      <c r="R264" s="36">
        <f t="shared" si="96"/>
        <v>0</v>
      </c>
      <c r="S264" s="36">
        <f t="shared" si="96"/>
        <v>0</v>
      </c>
      <c r="T264" s="36">
        <f t="shared" si="96"/>
        <v>0</v>
      </c>
      <c r="U264" s="36">
        <f t="shared" si="96"/>
        <v>0</v>
      </c>
      <c r="V264" s="36">
        <f t="shared" si="96"/>
        <v>0</v>
      </c>
      <c r="W264" s="36">
        <f t="shared" si="96"/>
        <v>0</v>
      </c>
      <c r="X264" s="36">
        <f t="shared" si="96"/>
        <v>0</v>
      </c>
      <c r="Y264" s="36">
        <f t="shared" si="96"/>
        <v>0</v>
      </c>
      <c r="Z264" s="36">
        <f t="shared" si="96"/>
        <v>0</v>
      </c>
      <c r="AA264" s="36">
        <f t="shared" si="96"/>
        <v>0</v>
      </c>
      <c r="AB264" s="36">
        <f t="shared" si="96"/>
        <v>0</v>
      </c>
      <c r="AC264" s="36">
        <f t="shared" si="96"/>
        <v>0</v>
      </c>
      <c r="AD264" s="36">
        <f t="shared" si="96"/>
        <v>0</v>
      </c>
      <c r="AE264" s="36">
        <f t="shared" si="96"/>
        <v>0</v>
      </c>
      <c r="AF264" s="36">
        <f t="shared" si="96"/>
        <v>0</v>
      </c>
      <c r="AG264" s="36">
        <f t="shared" si="96"/>
        <v>0</v>
      </c>
      <c r="AH264" s="36">
        <f t="shared" si="96"/>
        <v>0</v>
      </c>
      <c r="AI264" s="36">
        <f t="shared" si="96"/>
        <v>0</v>
      </c>
      <c r="AJ264" s="36">
        <f t="shared" si="96"/>
        <v>0</v>
      </c>
      <c r="AK264" s="36">
        <f t="shared" si="96"/>
        <v>0</v>
      </c>
      <c r="AL264" s="36">
        <f t="shared" si="96"/>
        <v>0</v>
      </c>
      <c r="AM264" s="36">
        <f t="shared" si="96"/>
        <v>0</v>
      </c>
      <c r="AN264" s="36">
        <f t="shared" si="96"/>
        <v>0</v>
      </c>
      <c r="AO264" s="36">
        <f t="shared" si="96"/>
        <v>0</v>
      </c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1">
        <f t="shared" si="67"/>
        <v>0</v>
      </c>
    </row>
    <row r="265" spans="1:85" x14ac:dyDescent="0.2">
      <c r="A265">
        <v>39</v>
      </c>
      <c r="B265">
        <v>5</v>
      </c>
      <c r="C265">
        <v>3</v>
      </c>
      <c r="D265" s="32">
        <f t="shared" si="95"/>
        <v>0</v>
      </c>
      <c r="E265" s="36">
        <f t="shared" ref="E265:AS268" si="97">IF(E$223*$CG265=1,E161,0)</f>
        <v>0</v>
      </c>
      <c r="F265" s="36">
        <f t="shared" si="97"/>
        <v>0</v>
      </c>
      <c r="G265" s="36">
        <f t="shared" si="97"/>
        <v>0</v>
      </c>
      <c r="H265" s="36">
        <f t="shared" si="97"/>
        <v>0</v>
      </c>
      <c r="I265" s="36">
        <f t="shared" si="97"/>
        <v>0</v>
      </c>
      <c r="J265" s="36">
        <f t="shared" si="97"/>
        <v>0</v>
      </c>
      <c r="K265" s="36">
        <f t="shared" si="97"/>
        <v>0</v>
      </c>
      <c r="L265" s="36">
        <f t="shared" si="97"/>
        <v>0</v>
      </c>
      <c r="M265" s="36">
        <f t="shared" si="97"/>
        <v>0</v>
      </c>
      <c r="N265" s="36">
        <f t="shared" si="97"/>
        <v>0</v>
      </c>
      <c r="O265" s="36">
        <f t="shared" si="97"/>
        <v>0</v>
      </c>
      <c r="P265" s="36">
        <f t="shared" si="97"/>
        <v>0</v>
      </c>
      <c r="Q265" s="36">
        <f t="shared" si="97"/>
        <v>0</v>
      </c>
      <c r="R265" s="36">
        <f t="shared" si="97"/>
        <v>0</v>
      </c>
      <c r="S265" s="36">
        <f t="shared" si="97"/>
        <v>0</v>
      </c>
      <c r="T265" s="36">
        <f t="shared" si="97"/>
        <v>0</v>
      </c>
      <c r="U265" s="36">
        <f t="shared" si="97"/>
        <v>0</v>
      </c>
      <c r="V265" s="36">
        <f t="shared" si="97"/>
        <v>0</v>
      </c>
      <c r="W265" s="36">
        <f t="shared" si="97"/>
        <v>0</v>
      </c>
      <c r="X265" s="36">
        <f t="shared" si="97"/>
        <v>0</v>
      </c>
      <c r="Y265" s="36">
        <f t="shared" si="97"/>
        <v>0</v>
      </c>
      <c r="Z265" s="36">
        <f t="shared" si="97"/>
        <v>0</v>
      </c>
      <c r="AA265" s="36">
        <f t="shared" si="97"/>
        <v>0</v>
      </c>
      <c r="AB265" s="36">
        <f t="shared" si="97"/>
        <v>0</v>
      </c>
      <c r="AC265" s="36">
        <f t="shared" si="97"/>
        <v>0</v>
      </c>
      <c r="AD265" s="36">
        <f t="shared" si="97"/>
        <v>0</v>
      </c>
      <c r="AE265" s="36">
        <f t="shared" si="97"/>
        <v>0</v>
      </c>
      <c r="AF265" s="36">
        <f t="shared" si="97"/>
        <v>0</v>
      </c>
      <c r="AG265" s="36">
        <f t="shared" si="97"/>
        <v>0</v>
      </c>
      <c r="AH265" s="36">
        <f t="shared" si="97"/>
        <v>0</v>
      </c>
      <c r="AI265" s="36">
        <f t="shared" si="97"/>
        <v>0</v>
      </c>
      <c r="AJ265" s="36">
        <f t="shared" si="97"/>
        <v>0</v>
      </c>
      <c r="AK265" s="36">
        <f t="shared" si="97"/>
        <v>0</v>
      </c>
      <c r="AL265" s="36">
        <f t="shared" si="97"/>
        <v>0</v>
      </c>
      <c r="AM265" s="36">
        <f t="shared" si="97"/>
        <v>0</v>
      </c>
      <c r="AN265" s="36">
        <f t="shared" si="97"/>
        <v>0</v>
      </c>
      <c r="AO265" s="36">
        <f t="shared" si="97"/>
        <v>0</v>
      </c>
      <c r="AP265" s="36">
        <f t="shared" si="97"/>
        <v>0</v>
      </c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1">
        <f t="shared" si="67"/>
        <v>0</v>
      </c>
    </row>
    <row r="266" spans="1:85" x14ac:dyDescent="0.2">
      <c r="A266">
        <v>40</v>
      </c>
      <c r="B266" s="2">
        <v>5</v>
      </c>
      <c r="C266" s="2">
        <v>4</v>
      </c>
      <c r="D266" s="32">
        <f t="shared" si="95"/>
        <v>0</v>
      </c>
      <c r="E266" s="36">
        <f t="shared" si="97"/>
        <v>0</v>
      </c>
      <c r="F266" s="36">
        <f t="shared" si="97"/>
        <v>0</v>
      </c>
      <c r="G266" s="36">
        <f t="shared" si="97"/>
        <v>0</v>
      </c>
      <c r="H266" s="36">
        <f t="shared" si="97"/>
        <v>0</v>
      </c>
      <c r="I266" s="36">
        <f t="shared" si="97"/>
        <v>0</v>
      </c>
      <c r="J266" s="36">
        <f t="shared" si="97"/>
        <v>0</v>
      </c>
      <c r="K266" s="36">
        <f t="shared" si="97"/>
        <v>0</v>
      </c>
      <c r="L266" s="36">
        <f t="shared" si="97"/>
        <v>0</v>
      </c>
      <c r="M266" s="36">
        <f t="shared" si="97"/>
        <v>0</v>
      </c>
      <c r="N266" s="36">
        <f t="shared" si="97"/>
        <v>0</v>
      </c>
      <c r="O266" s="36">
        <f t="shared" si="97"/>
        <v>0</v>
      </c>
      <c r="P266" s="36">
        <f t="shared" si="97"/>
        <v>0</v>
      </c>
      <c r="Q266" s="36">
        <f t="shared" si="97"/>
        <v>0</v>
      </c>
      <c r="R266" s="36">
        <f t="shared" si="97"/>
        <v>0</v>
      </c>
      <c r="S266" s="36">
        <f t="shared" si="97"/>
        <v>0</v>
      </c>
      <c r="T266" s="36">
        <f t="shared" si="97"/>
        <v>0</v>
      </c>
      <c r="U266" s="36">
        <f t="shared" si="97"/>
        <v>0</v>
      </c>
      <c r="V266" s="36">
        <f t="shared" si="97"/>
        <v>0</v>
      </c>
      <c r="W266" s="36">
        <f t="shared" si="97"/>
        <v>0</v>
      </c>
      <c r="X266" s="36">
        <f t="shared" si="97"/>
        <v>0</v>
      </c>
      <c r="Y266" s="36">
        <f t="shared" si="97"/>
        <v>0</v>
      </c>
      <c r="Z266" s="36">
        <f t="shared" si="97"/>
        <v>0</v>
      </c>
      <c r="AA266" s="36">
        <f t="shared" si="97"/>
        <v>0</v>
      </c>
      <c r="AB266" s="36">
        <f t="shared" si="97"/>
        <v>0</v>
      </c>
      <c r="AC266" s="36">
        <f t="shared" si="97"/>
        <v>0</v>
      </c>
      <c r="AD266" s="36">
        <f t="shared" si="97"/>
        <v>0</v>
      </c>
      <c r="AE266" s="36">
        <f t="shared" si="97"/>
        <v>0</v>
      </c>
      <c r="AF266" s="36">
        <f t="shared" si="97"/>
        <v>0</v>
      </c>
      <c r="AG266" s="36">
        <f t="shared" si="97"/>
        <v>0</v>
      </c>
      <c r="AH266" s="36">
        <f t="shared" si="97"/>
        <v>0</v>
      </c>
      <c r="AI266" s="36">
        <f t="shared" si="97"/>
        <v>0</v>
      </c>
      <c r="AJ266" s="36">
        <f t="shared" si="97"/>
        <v>0</v>
      </c>
      <c r="AK266" s="36">
        <f t="shared" si="97"/>
        <v>0</v>
      </c>
      <c r="AL266" s="36">
        <f t="shared" si="97"/>
        <v>0</v>
      </c>
      <c r="AM266" s="36">
        <f t="shared" si="97"/>
        <v>0</v>
      </c>
      <c r="AN266" s="36">
        <f t="shared" si="97"/>
        <v>0</v>
      </c>
      <c r="AO266" s="36">
        <f t="shared" si="97"/>
        <v>0</v>
      </c>
      <c r="AP266" s="36">
        <f t="shared" si="97"/>
        <v>0</v>
      </c>
      <c r="AQ266" s="36">
        <f t="shared" si="97"/>
        <v>0</v>
      </c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1">
        <f t="shared" si="67"/>
        <v>0</v>
      </c>
    </row>
    <row r="267" spans="1:85" x14ac:dyDescent="0.2">
      <c r="A267">
        <v>41</v>
      </c>
      <c r="B267" s="2">
        <v>5</v>
      </c>
      <c r="C267" s="2">
        <v>5</v>
      </c>
      <c r="D267" s="32">
        <f t="shared" si="95"/>
        <v>0</v>
      </c>
      <c r="E267" s="36">
        <f t="shared" si="97"/>
        <v>0</v>
      </c>
      <c r="F267" s="36">
        <f t="shared" si="97"/>
        <v>0</v>
      </c>
      <c r="G267" s="36">
        <f t="shared" si="97"/>
        <v>0</v>
      </c>
      <c r="H267" s="36">
        <f t="shared" si="97"/>
        <v>0</v>
      </c>
      <c r="I267" s="36">
        <f t="shared" si="97"/>
        <v>0</v>
      </c>
      <c r="J267" s="36">
        <f t="shared" si="97"/>
        <v>0</v>
      </c>
      <c r="K267" s="36">
        <f t="shared" si="97"/>
        <v>0</v>
      </c>
      <c r="L267" s="36">
        <f t="shared" si="97"/>
        <v>0</v>
      </c>
      <c r="M267" s="36">
        <f t="shared" si="97"/>
        <v>0</v>
      </c>
      <c r="N267" s="36">
        <f t="shared" si="97"/>
        <v>0</v>
      </c>
      <c r="O267" s="36">
        <f t="shared" si="97"/>
        <v>0</v>
      </c>
      <c r="P267" s="36">
        <f t="shared" si="97"/>
        <v>0</v>
      </c>
      <c r="Q267" s="36">
        <f t="shared" si="97"/>
        <v>0</v>
      </c>
      <c r="R267" s="36">
        <f t="shared" si="97"/>
        <v>0</v>
      </c>
      <c r="S267" s="36">
        <f t="shared" si="97"/>
        <v>0</v>
      </c>
      <c r="T267" s="36">
        <f t="shared" si="97"/>
        <v>0</v>
      </c>
      <c r="U267" s="36">
        <f t="shared" si="97"/>
        <v>0</v>
      </c>
      <c r="V267" s="36">
        <f t="shared" si="97"/>
        <v>0</v>
      </c>
      <c r="W267" s="36">
        <f t="shared" si="97"/>
        <v>0</v>
      </c>
      <c r="X267" s="36">
        <f t="shared" si="97"/>
        <v>0</v>
      </c>
      <c r="Y267" s="36">
        <f t="shared" si="97"/>
        <v>0</v>
      </c>
      <c r="Z267" s="36">
        <f t="shared" si="97"/>
        <v>0</v>
      </c>
      <c r="AA267" s="36">
        <f t="shared" si="97"/>
        <v>0</v>
      </c>
      <c r="AB267" s="36">
        <f t="shared" si="97"/>
        <v>0</v>
      </c>
      <c r="AC267" s="36">
        <f t="shared" si="97"/>
        <v>0</v>
      </c>
      <c r="AD267" s="36">
        <f t="shared" si="97"/>
        <v>0</v>
      </c>
      <c r="AE267" s="36">
        <f t="shared" si="97"/>
        <v>0</v>
      </c>
      <c r="AF267" s="36">
        <f t="shared" si="97"/>
        <v>0</v>
      </c>
      <c r="AG267" s="36">
        <f t="shared" si="97"/>
        <v>0</v>
      </c>
      <c r="AH267" s="36">
        <f t="shared" si="97"/>
        <v>0</v>
      </c>
      <c r="AI267" s="36">
        <f t="shared" si="97"/>
        <v>0</v>
      </c>
      <c r="AJ267" s="36">
        <f t="shared" si="97"/>
        <v>0</v>
      </c>
      <c r="AK267" s="36">
        <f t="shared" si="97"/>
        <v>0</v>
      </c>
      <c r="AL267" s="36">
        <f t="shared" si="97"/>
        <v>0</v>
      </c>
      <c r="AM267" s="36">
        <f t="shared" si="97"/>
        <v>0</v>
      </c>
      <c r="AN267" s="36">
        <f t="shared" si="97"/>
        <v>0</v>
      </c>
      <c r="AO267" s="36">
        <f t="shared" si="97"/>
        <v>0</v>
      </c>
      <c r="AP267" s="36">
        <f t="shared" si="97"/>
        <v>0</v>
      </c>
      <c r="AQ267" s="36">
        <f t="shared" si="97"/>
        <v>0</v>
      </c>
      <c r="AR267" s="36">
        <f t="shared" si="97"/>
        <v>0</v>
      </c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1">
        <f t="shared" si="67"/>
        <v>0</v>
      </c>
    </row>
    <row r="268" spans="1:85" x14ac:dyDescent="0.2">
      <c r="A268">
        <v>42</v>
      </c>
      <c r="B268" s="2">
        <v>5</v>
      </c>
      <c r="C268" s="2">
        <v>6</v>
      </c>
      <c r="D268" s="32">
        <f t="shared" si="95"/>
        <v>0</v>
      </c>
      <c r="E268" s="36">
        <f t="shared" si="97"/>
        <v>0</v>
      </c>
      <c r="F268" s="36">
        <f t="shared" si="97"/>
        <v>0</v>
      </c>
      <c r="G268" s="36">
        <f t="shared" si="97"/>
        <v>0</v>
      </c>
      <c r="H268" s="36">
        <f t="shared" si="97"/>
        <v>0</v>
      </c>
      <c r="I268" s="36">
        <f t="shared" si="97"/>
        <v>0</v>
      </c>
      <c r="J268" s="36">
        <f t="shared" si="97"/>
        <v>0</v>
      </c>
      <c r="K268" s="36">
        <f t="shared" si="97"/>
        <v>0</v>
      </c>
      <c r="L268" s="36">
        <f t="shared" si="97"/>
        <v>0</v>
      </c>
      <c r="M268" s="36">
        <f t="shared" si="97"/>
        <v>0</v>
      </c>
      <c r="N268" s="36">
        <f t="shared" si="97"/>
        <v>0</v>
      </c>
      <c r="O268" s="36">
        <f t="shared" si="97"/>
        <v>0</v>
      </c>
      <c r="P268" s="36">
        <f t="shared" si="97"/>
        <v>0</v>
      </c>
      <c r="Q268" s="36">
        <f t="shared" si="97"/>
        <v>0</v>
      </c>
      <c r="R268" s="36">
        <f t="shared" si="97"/>
        <v>0</v>
      </c>
      <c r="S268" s="36">
        <f t="shared" si="97"/>
        <v>0</v>
      </c>
      <c r="T268" s="36">
        <f t="shared" si="97"/>
        <v>0</v>
      </c>
      <c r="U268" s="36">
        <f t="shared" si="97"/>
        <v>0</v>
      </c>
      <c r="V268" s="36">
        <f t="shared" si="97"/>
        <v>0</v>
      </c>
      <c r="W268" s="36">
        <f t="shared" si="97"/>
        <v>0</v>
      </c>
      <c r="X268" s="36">
        <f t="shared" si="97"/>
        <v>0</v>
      </c>
      <c r="Y268" s="36">
        <f t="shared" si="97"/>
        <v>0</v>
      </c>
      <c r="Z268" s="36">
        <f t="shared" si="97"/>
        <v>0</v>
      </c>
      <c r="AA268" s="36">
        <f t="shared" si="97"/>
        <v>0</v>
      </c>
      <c r="AB268" s="36">
        <f t="shared" si="97"/>
        <v>0</v>
      </c>
      <c r="AC268" s="36">
        <f t="shared" si="97"/>
        <v>0</v>
      </c>
      <c r="AD268" s="36">
        <f t="shared" si="97"/>
        <v>0</v>
      </c>
      <c r="AE268" s="36">
        <f t="shared" si="97"/>
        <v>0</v>
      </c>
      <c r="AF268" s="36">
        <f t="shared" si="97"/>
        <v>0</v>
      </c>
      <c r="AG268" s="36">
        <f t="shared" si="97"/>
        <v>0</v>
      </c>
      <c r="AH268" s="36">
        <f t="shared" si="97"/>
        <v>0</v>
      </c>
      <c r="AI268" s="36">
        <f t="shared" si="97"/>
        <v>0</v>
      </c>
      <c r="AJ268" s="36">
        <f t="shared" si="97"/>
        <v>0</v>
      </c>
      <c r="AK268" s="36">
        <f t="shared" si="97"/>
        <v>0</v>
      </c>
      <c r="AL268" s="36">
        <f t="shared" si="97"/>
        <v>0</v>
      </c>
      <c r="AM268" s="36">
        <f t="shared" si="97"/>
        <v>0</v>
      </c>
      <c r="AN268" s="36">
        <f t="shared" si="97"/>
        <v>0</v>
      </c>
      <c r="AO268" s="36">
        <f t="shared" si="97"/>
        <v>0</v>
      </c>
      <c r="AP268" s="36">
        <f t="shared" si="97"/>
        <v>0</v>
      </c>
      <c r="AQ268" s="36">
        <f t="shared" si="97"/>
        <v>0</v>
      </c>
      <c r="AR268" s="36">
        <f t="shared" si="97"/>
        <v>0</v>
      </c>
      <c r="AS268" s="36">
        <f t="shared" si="97"/>
        <v>0</v>
      </c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1">
        <f t="shared" si="67"/>
        <v>0</v>
      </c>
    </row>
    <row r="269" spans="1:85" x14ac:dyDescent="0.2">
      <c r="A269">
        <v>43</v>
      </c>
      <c r="B269">
        <v>5</v>
      </c>
      <c r="C269">
        <v>7</v>
      </c>
      <c r="D269" s="32">
        <f t="shared" si="95"/>
        <v>0</v>
      </c>
      <c r="E269" s="36">
        <f t="shared" ref="E269:AW272" si="98">IF(E$223*$CG269=1,E165,0)</f>
        <v>0</v>
      </c>
      <c r="F269" s="36">
        <f t="shared" si="98"/>
        <v>0</v>
      </c>
      <c r="G269" s="36">
        <f t="shared" si="98"/>
        <v>0</v>
      </c>
      <c r="H269" s="36">
        <f t="shared" si="98"/>
        <v>0</v>
      </c>
      <c r="I269" s="36">
        <f t="shared" si="98"/>
        <v>0</v>
      </c>
      <c r="J269" s="36">
        <f t="shared" si="98"/>
        <v>0</v>
      </c>
      <c r="K269" s="36">
        <f t="shared" si="98"/>
        <v>0</v>
      </c>
      <c r="L269" s="36">
        <f t="shared" si="98"/>
        <v>0</v>
      </c>
      <c r="M269" s="36">
        <f t="shared" si="98"/>
        <v>0</v>
      </c>
      <c r="N269" s="36">
        <f t="shared" si="98"/>
        <v>0</v>
      </c>
      <c r="O269" s="36">
        <f t="shared" si="98"/>
        <v>0</v>
      </c>
      <c r="P269" s="36">
        <f t="shared" si="98"/>
        <v>0</v>
      </c>
      <c r="Q269" s="36">
        <f t="shared" si="98"/>
        <v>0</v>
      </c>
      <c r="R269" s="36">
        <f t="shared" si="98"/>
        <v>0</v>
      </c>
      <c r="S269" s="36">
        <f t="shared" si="98"/>
        <v>0</v>
      </c>
      <c r="T269" s="36">
        <f t="shared" si="98"/>
        <v>0</v>
      </c>
      <c r="U269" s="36">
        <f t="shared" si="98"/>
        <v>0</v>
      </c>
      <c r="V269" s="36">
        <f t="shared" si="98"/>
        <v>0</v>
      </c>
      <c r="W269" s="36">
        <f t="shared" si="98"/>
        <v>0</v>
      </c>
      <c r="X269" s="36">
        <f t="shared" si="98"/>
        <v>0</v>
      </c>
      <c r="Y269" s="36">
        <f t="shared" si="98"/>
        <v>0</v>
      </c>
      <c r="Z269" s="36">
        <f t="shared" si="98"/>
        <v>0</v>
      </c>
      <c r="AA269" s="36">
        <f t="shared" si="98"/>
        <v>0</v>
      </c>
      <c r="AB269" s="36">
        <f t="shared" si="98"/>
        <v>0</v>
      </c>
      <c r="AC269" s="36">
        <f t="shared" si="98"/>
        <v>0</v>
      </c>
      <c r="AD269" s="36">
        <f t="shared" si="98"/>
        <v>0</v>
      </c>
      <c r="AE269" s="36">
        <f t="shared" si="98"/>
        <v>0</v>
      </c>
      <c r="AF269" s="36">
        <f t="shared" si="98"/>
        <v>0</v>
      </c>
      <c r="AG269" s="36">
        <f t="shared" si="98"/>
        <v>0</v>
      </c>
      <c r="AH269" s="36">
        <f t="shared" si="98"/>
        <v>0</v>
      </c>
      <c r="AI269" s="36">
        <f t="shared" si="98"/>
        <v>0</v>
      </c>
      <c r="AJ269" s="36">
        <f t="shared" si="98"/>
        <v>0</v>
      </c>
      <c r="AK269" s="36">
        <f t="shared" si="98"/>
        <v>0</v>
      </c>
      <c r="AL269" s="36">
        <f t="shared" si="98"/>
        <v>0</v>
      </c>
      <c r="AM269" s="36">
        <f t="shared" si="98"/>
        <v>0</v>
      </c>
      <c r="AN269" s="36">
        <f t="shared" si="98"/>
        <v>0</v>
      </c>
      <c r="AO269" s="36">
        <f t="shared" si="98"/>
        <v>0</v>
      </c>
      <c r="AP269" s="36">
        <f t="shared" si="98"/>
        <v>0</v>
      </c>
      <c r="AQ269" s="36">
        <f t="shared" si="98"/>
        <v>0</v>
      </c>
      <c r="AR269" s="36">
        <f t="shared" si="98"/>
        <v>0</v>
      </c>
      <c r="AS269" s="36">
        <f t="shared" si="98"/>
        <v>0</v>
      </c>
      <c r="AT269" s="36">
        <f t="shared" si="98"/>
        <v>0</v>
      </c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1">
        <f t="shared" si="67"/>
        <v>0</v>
      </c>
    </row>
    <row r="270" spans="1:85" x14ac:dyDescent="0.2">
      <c r="A270">
        <v>44</v>
      </c>
      <c r="B270">
        <v>5</v>
      </c>
      <c r="C270">
        <v>8</v>
      </c>
      <c r="D270" s="32">
        <f t="shared" si="95"/>
        <v>0</v>
      </c>
      <c r="E270" s="36">
        <f t="shared" si="98"/>
        <v>0</v>
      </c>
      <c r="F270" s="36">
        <f t="shared" si="98"/>
        <v>0</v>
      </c>
      <c r="G270" s="36">
        <f t="shared" si="98"/>
        <v>0</v>
      </c>
      <c r="H270" s="36">
        <f t="shared" si="98"/>
        <v>0</v>
      </c>
      <c r="I270" s="36">
        <f t="shared" si="98"/>
        <v>0</v>
      </c>
      <c r="J270" s="36">
        <f t="shared" si="98"/>
        <v>0</v>
      </c>
      <c r="K270" s="36">
        <f t="shared" si="98"/>
        <v>0</v>
      </c>
      <c r="L270" s="36">
        <f t="shared" si="98"/>
        <v>0</v>
      </c>
      <c r="M270" s="36">
        <f t="shared" si="98"/>
        <v>0</v>
      </c>
      <c r="N270" s="36">
        <f t="shared" si="98"/>
        <v>0</v>
      </c>
      <c r="O270" s="36">
        <f t="shared" si="98"/>
        <v>0</v>
      </c>
      <c r="P270" s="36">
        <f t="shared" si="98"/>
        <v>0</v>
      </c>
      <c r="Q270" s="36">
        <f t="shared" si="98"/>
        <v>0</v>
      </c>
      <c r="R270" s="36">
        <f t="shared" si="98"/>
        <v>0</v>
      </c>
      <c r="S270" s="36">
        <f t="shared" si="98"/>
        <v>0</v>
      </c>
      <c r="T270" s="36">
        <f t="shared" si="98"/>
        <v>0</v>
      </c>
      <c r="U270" s="36">
        <f t="shared" si="98"/>
        <v>0</v>
      </c>
      <c r="V270" s="36">
        <f t="shared" si="98"/>
        <v>0</v>
      </c>
      <c r="W270" s="36">
        <f t="shared" si="98"/>
        <v>0</v>
      </c>
      <c r="X270" s="36">
        <f t="shared" si="98"/>
        <v>0</v>
      </c>
      <c r="Y270" s="36">
        <f t="shared" si="98"/>
        <v>0</v>
      </c>
      <c r="Z270" s="36">
        <f t="shared" si="98"/>
        <v>0</v>
      </c>
      <c r="AA270" s="36">
        <f t="shared" si="98"/>
        <v>0</v>
      </c>
      <c r="AB270" s="36">
        <f t="shared" si="98"/>
        <v>0</v>
      </c>
      <c r="AC270" s="36">
        <f t="shared" si="98"/>
        <v>0</v>
      </c>
      <c r="AD270" s="36">
        <f t="shared" si="98"/>
        <v>0</v>
      </c>
      <c r="AE270" s="36">
        <f t="shared" si="98"/>
        <v>0</v>
      </c>
      <c r="AF270" s="36">
        <f t="shared" si="98"/>
        <v>0</v>
      </c>
      <c r="AG270" s="36">
        <f t="shared" si="98"/>
        <v>0</v>
      </c>
      <c r="AH270" s="36">
        <f t="shared" si="98"/>
        <v>0</v>
      </c>
      <c r="AI270" s="36">
        <f t="shared" si="98"/>
        <v>0</v>
      </c>
      <c r="AJ270" s="36">
        <f t="shared" si="98"/>
        <v>0</v>
      </c>
      <c r="AK270" s="36">
        <f t="shared" si="98"/>
        <v>0</v>
      </c>
      <c r="AL270" s="36">
        <f t="shared" si="98"/>
        <v>0</v>
      </c>
      <c r="AM270" s="36">
        <f t="shared" si="98"/>
        <v>0</v>
      </c>
      <c r="AN270" s="36">
        <f t="shared" si="98"/>
        <v>0</v>
      </c>
      <c r="AO270" s="36">
        <f t="shared" si="98"/>
        <v>0</v>
      </c>
      <c r="AP270" s="36">
        <f t="shared" si="98"/>
        <v>0</v>
      </c>
      <c r="AQ270" s="36">
        <f t="shared" si="98"/>
        <v>0</v>
      </c>
      <c r="AR270" s="36">
        <f t="shared" si="98"/>
        <v>0</v>
      </c>
      <c r="AS270" s="36">
        <f t="shared" si="98"/>
        <v>0</v>
      </c>
      <c r="AT270" s="36">
        <f t="shared" si="98"/>
        <v>0</v>
      </c>
      <c r="AU270" s="36">
        <f t="shared" si="98"/>
        <v>0</v>
      </c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1">
        <f t="shared" si="67"/>
        <v>0</v>
      </c>
    </row>
    <row r="271" spans="1:85" x14ac:dyDescent="0.2">
      <c r="A271">
        <v>45</v>
      </c>
      <c r="B271">
        <v>5</v>
      </c>
      <c r="C271">
        <v>9</v>
      </c>
      <c r="D271" s="32">
        <f t="shared" si="95"/>
        <v>0</v>
      </c>
      <c r="E271" s="36">
        <f t="shared" si="98"/>
        <v>0</v>
      </c>
      <c r="F271" s="36">
        <f t="shared" si="98"/>
        <v>0</v>
      </c>
      <c r="G271" s="36">
        <f t="shared" si="98"/>
        <v>0</v>
      </c>
      <c r="H271" s="36">
        <f t="shared" si="98"/>
        <v>0</v>
      </c>
      <c r="I271" s="36">
        <f t="shared" si="98"/>
        <v>0</v>
      </c>
      <c r="J271" s="36">
        <f t="shared" si="98"/>
        <v>0</v>
      </c>
      <c r="K271" s="36">
        <f t="shared" si="98"/>
        <v>0</v>
      </c>
      <c r="L271" s="36">
        <f t="shared" si="98"/>
        <v>0</v>
      </c>
      <c r="M271" s="36">
        <f t="shared" si="98"/>
        <v>0</v>
      </c>
      <c r="N271" s="36">
        <f t="shared" si="98"/>
        <v>0</v>
      </c>
      <c r="O271" s="36">
        <f t="shared" si="98"/>
        <v>0</v>
      </c>
      <c r="P271" s="36">
        <f t="shared" si="98"/>
        <v>0</v>
      </c>
      <c r="Q271" s="36">
        <f t="shared" si="98"/>
        <v>0</v>
      </c>
      <c r="R271" s="36">
        <f t="shared" si="98"/>
        <v>0</v>
      </c>
      <c r="S271" s="36">
        <f t="shared" si="98"/>
        <v>0</v>
      </c>
      <c r="T271" s="36">
        <f t="shared" si="98"/>
        <v>0</v>
      </c>
      <c r="U271" s="36">
        <f t="shared" si="98"/>
        <v>0</v>
      </c>
      <c r="V271" s="36">
        <f t="shared" si="98"/>
        <v>0</v>
      </c>
      <c r="W271" s="36">
        <f t="shared" si="98"/>
        <v>0</v>
      </c>
      <c r="X271" s="36">
        <f t="shared" si="98"/>
        <v>0</v>
      </c>
      <c r="Y271" s="36">
        <f t="shared" si="98"/>
        <v>0</v>
      </c>
      <c r="Z271" s="36">
        <f t="shared" si="98"/>
        <v>0</v>
      </c>
      <c r="AA271" s="36">
        <f t="shared" si="98"/>
        <v>0</v>
      </c>
      <c r="AB271" s="36">
        <f t="shared" si="98"/>
        <v>0</v>
      </c>
      <c r="AC271" s="36">
        <f t="shared" si="98"/>
        <v>0</v>
      </c>
      <c r="AD271" s="36">
        <f t="shared" si="98"/>
        <v>0</v>
      </c>
      <c r="AE271" s="36">
        <f t="shared" si="98"/>
        <v>0</v>
      </c>
      <c r="AF271" s="36">
        <f t="shared" si="98"/>
        <v>0</v>
      </c>
      <c r="AG271" s="36">
        <f t="shared" si="98"/>
        <v>0</v>
      </c>
      <c r="AH271" s="36">
        <f t="shared" si="98"/>
        <v>0</v>
      </c>
      <c r="AI271" s="36">
        <f t="shared" si="98"/>
        <v>0</v>
      </c>
      <c r="AJ271" s="36">
        <f t="shared" si="98"/>
        <v>0</v>
      </c>
      <c r="AK271" s="36">
        <f t="shared" si="98"/>
        <v>0</v>
      </c>
      <c r="AL271" s="36">
        <f t="shared" si="98"/>
        <v>0</v>
      </c>
      <c r="AM271" s="36">
        <f t="shared" si="98"/>
        <v>0</v>
      </c>
      <c r="AN271" s="36">
        <f t="shared" si="98"/>
        <v>0</v>
      </c>
      <c r="AO271" s="36">
        <f t="shared" si="98"/>
        <v>0</v>
      </c>
      <c r="AP271" s="36">
        <f t="shared" si="98"/>
        <v>0</v>
      </c>
      <c r="AQ271" s="36">
        <f t="shared" si="98"/>
        <v>0</v>
      </c>
      <c r="AR271" s="36">
        <f t="shared" si="98"/>
        <v>0</v>
      </c>
      <c r="AS271" s="36">
        <f t="shared" si="98"/>
        <v>0</v>
      </c>
      <c r="AT271" s="36">
        <f t="shared" si="98"/>
        <v>0</v>
      </c>
      <c r="AU271" s="36">
        <f t="shared" si="98"/>
        <v>0</v>
      </c>
      <c r="AV271" s="36">
        <f t="shared" si="98"/>
        <v>0</v>
      </c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1">
        <f t="shared" si="67"/>
        <v>0</v>
      </c>
    </row>
    <row r="272" spans="1:85" x14ac:dyDescent="0.2">
      <c r="A272">
        <v>46</v>
      </c>
      <c r="B272">
        <v>6</v>
      </c>
      <c r="C272">
        <v>1</v>
      </c>
      <c r="D272" s="32">
        <f t="shared" si="95"/>
        <v>0</v>
      </c>
      <c r="E272" s="36">
        <f t="shared" si="98"/>
        <v>0</v>
      </c>
      <c r="F272" s="36">
        <f t="shared" si="98"/>
        <v>0</v>
      </c>
      <c r="G272" s="36">
        <f t="shared" si="98"/>
        <v>0</v>
      </c>
      <c r="H272" s="36">
        <f t="shared" si="98"/>
        <v>0</v>
      </c>
      <c r="I272" s="36">
        <f t="shared" si="98"/>
        <v>0</v>
      </c>
      <c r="J272" s="36">
        <f t="shared" si="98"/>
        <v>0</v>
      </c>
      <c r="K272" s="36">
        <f t="shared" si="98"/>
        <v>0</v>
      </c>
      <c r="L272" s="36">
        <f t="shared" si="98"/>
        <v>0</v>
      </c>
      <c r="M272" s="36">
        <f t="shared" si="98"/>
        <v>0</v>
      </c>
      <c r="N272" s="36">
        <f t="shared" si="98"/>
        <v>0</v>
      </c>
      <c r="O272" s="36">
        <f t="shared" si="98"/>
        <v>0</v>
      </c>
      <c r="P272" s="36">
        <f t="shared" si="98"/>
        <v>0</v>
      </c>
      <c r="Q272" s="36">
        <f t="shared" si="98"/>
        <v>0</v>
      </c>
      <c r="R272" s="36">
        <f t="shared" si="98"/>
        <v>0</v>
      </c>
      <c r="S272" s="36">
        <f t="shared" si="98"/>
        <v>0</v>
      </c>
      <c r="T272" s="36">
        <f t="shared" si="98"/>
        <v>0</v>
      </c>
      <c r="U272" s="36">
        <f t="shared" si="98"/>
        <v>0</v>
      </c>
      <c r="V272" s="36">
        <f t="shared" si="98"/>
        <v>0</v>
      </c>
      <c r="W272" s="36">
        <f t="shared" si="98"/>
        <v>0</v>
      </c>
      <c r="X272" s="36">
        <f t="shared" si="98"/>
        <v>0</v>
      </c>
      <c r="Y272" s="36">
        <f t="shared" si="98"/>
        <v>0</v>
      </c>
      <c r="Z272" s="36">
        <f t="shared" si="98"/>
        <v>0</v>
      </c>
      <c r="AA272" s="36">
        <f t="shared" si="98"/>
        <v>0</v>
      </c>
      <c r="AB272" s="36">
        <f t="shared" si="98"/>
        <v>0</v>
      </c>
      <c r="AC272" s="36">
        <f t="shared" si="98"/>
        <v>0</v>
      </c>
      <c r="AD272" s="36">
        <f t="shared" si="98"/>
        <v>0</v>
      </c>
      <c r="AE272" s="36">
        <f t="shared" si="98"/>
        <v>0</v>
      </c>
      <c r="AF272" s="36">
        <f t="shared" si="98"/>
        <v>0</v>
      </c>
      <c r="AG272" s="36">
        <f t="shared" si="98"/>
        <v>0</v>
      </c>
      <c r="AH272" s="36">
        <f t="shared" si="98"/>
        <v>0</v>
      </c>
      <c r="AI272" s="36">
        <f t="shared" si="98"/>
        <v>0</v>
      </c>
      <c r="AJ272" s="36">
        <f t="shared" si="98"/>
        <v>0</v>
      </c>
      <c r="AK272" s="36">
        <f t="shared" si="98"/>
        <v>0</v>
      </c>
      <c r="AL272" s="36">
        <f t="shared" si="98"/>
        <v>0</v>
      </c>
      <c r="AM272" s="36">
        <f t="shared" si="98"/>
        <v>0</v>
      </c>
      <c r="AN272" s="36">
        <f t="shared" si="98"/>
        <v>0</v>
      </c>
      <c r="AO272" s="36">
        <f t="shared" si="98"/>
        <v>0</v>
      </c>
      <c r="AP272" s="36">
        <f t="shared" si="98"/>
        <v>0</v>
      </c>
      <c r="AQ272" s="36">
        <f t="shared" si="98"/>
        <v>0</v>
      </c>
      <c r="AR272" s="36">
        <f t="shared" si="98"/>
        <v>0</v>
      </c>
      <c r="AS272" s="36">
        <f t="shared" si="98"/>
        <v>0</v>
      </c>
      <c r="AT272" s="36">
        <f t="shared" si="98"/>
        <v>0</v>
      </c>
      <c r="AU272" s="36">
        <f t="shared" si="98"/>
        <v>0</v>
      </c>
      <c r="AV272" s="36">
        <f t="shared" si="98"/>
        <v>0</v>
      </c>
      <c r="AW272" s="36">
        <f t="shared" si="98"/>
        <v>0</v>
      </c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1">
        <f t="shared" si="67"/>
        <v>0</v>
      </c>
    </row>
    <row r="273" spans="1:85" x14ac:dyDescent="0.2">
      <c r="A273">
        <v>47</v>
      </c>
      <c r="B273">
        <v>6</v>
      </c>
      <c r="C273">
        <v>2</v>
      </c>
      <c r="D273" s="32">
        <f t="shared" si="95"/>
        <v>0</v>
      </c>
      <c r="E273" s="36">
        <f t="shared" ref="E273:BA276" si="99">IF(E$223*$CG273=1,E169,0)</f>
        <v>0</v>
      </c>
      <c r="F273" s="36">
        <f t="shared" si="99"/>
        <v>0</v>
      </c>
      <c r="G273" s="36">
        <f t="shared" si="99"/>
        <v>0</v>
      </c>
      <c r="H273" s="36">
        <f t="shared" si="99"/>
        <v>0</v>
      </c>
      <c r="I273" s="36">
        <f t="shared" si="99"/>
        <v>0</v>
      </c>
      <c r="J273" s="36">
        <f t="shared" si="99"/>
        <v>0</v>
      </c>
      <c r="K273" s="36">
        <f t="shared" si="99"/>
        <v>0</v>
      </c>
      <c r="L273" s="36">
        <f t="shared" si="99"/>
        <v>0</v>
      </c>
      <c r="M273" s="36">
        <f t="shared" si="99"/>
        <v>0</v>
      </c>
      <c r="N273" s="36">
        <f t="shared" si="99"/>
        <v>0</v>
      </c>
      <c r="O273" s="36">
        <f t="shared" si="99"/>
        <v>0</v>
      </c>
      <c r="P273" s="36">
        <f t="shared" si="99"/>
        <v>0</v>
      </c>
      <c r="Q273" s="36">
        <f t="shared" si="99"/>
        <v>0</v>
      </c>
      <c r="R273" s="36">
        <f t="shared" si="99"/>
        <v>0</v>
      </c>
      <c r="S273" s="36">
        <f t="shared" si="99"/>
        <v>0</v>
      </c>
      <c r="T273" s="36">
        <f t="shared" si="99"/>
        <v>0</v>
      </c>
      <c r="U273" s="36">
        <f t="shared" si="99"/>
        <v>0</v>
      </c>
      <c r="V273" s="36">
        <f t="shared" si="99"/>
        <v>0</v>
      </c>
      <c r="W273" s="36">
        <f t="shared" si="99"/>
        <v>0</v>
      </c>
      <c r="X273" s="36">
        <f t="shared" si="99"/>
        <v>0</v>
      </c>
      <c r="Y273" s="36">
        <f t="shared" si="99"/>
        <v>0</v>
      </c>
      <c r="Z273" s="36">
        <f t="shared" si="99"/>
        <v>0</v>
      </c>
      <c r="AA273" s="36">
        <f t="shared" si="99"/>
        <v>0</v>
      </c>
      <c r="AB273" s="36">
        <f t="shared" si="99"/>
        <v>0</v>
      </c>
      <c r="AC273" s="36">
        <f t="shared" si="99"/>
        <v>0</v>
      </c>
      <c r="AD273" s="36">
        <f t="shared" si="99"/>
        <v>0</v>
      </c>
      <c r="AE273" s="36">
        <f t="shared" si="99"/>
        <v>0</v>
      </c>
      <c r="AF273" s="36">
        <f t="shared" si="99"/>
        <v>0</v>
      </c>
      <c r="AG273" s="36">
        <f t="shared" si="99"/>
        <v>0</v>
      </c>
      <c r="AH273" s="36">
        <f t="shared" si="99"/>
        <v>0</v>
      </c>
      <c r="AI273" s="36">
        <f t="shared" si="99"/>
        <v>0</v>
      </c>
      <c r="AJ273" s="36">
        <f t="shared" si="99"/>
        <v>0</v>
      </c>
      <c r="AK273" s="36">
        <f t="shared" si="99"/>
        <v>0</v>
      </c>
      <c r="AL273" s="36">
        <f t="shared" si="99"/>
        <v>0</v>
      </c>
      <c r="AM273" s="36">
        <f t="shared" si="99"/>
        <v>0</v>
      </c>
      <c r="AN273" s="36">
        <f t="shared" si="99"/>
        <v>0</v>
      </c>
      <c r="AO273" s="36">
        <f t="shared" si="99"/>
        <v>0</v>
      </c>
      <c r="AP273" s="36">
        <f t="shared" si="99"/>
        <v>0</v>
      </c>
      <c r="AQ273" s="36">
        <f t="shared" si="99"/>
        <v>0</v>
      </c>
      <c r="AR273" s="36">
        <f t="shared" si="99"/>
        <v>0</v>
      </c>
      <c r="AS273" s="36">
        <f t="shared" si="99"/>
        <v>0</v>
      </c>
      <c r="AT273" s="36">
        <f t="shared" si="99"/>
        <v>0</v>
      </c>
      <c r="AU273" s="36">
        <f t="shared" si="99"/>
        <v>0</v>
      </c>
      <c r="AV273" s="36">
        <f t="shared" si="99"/>
        <v>0</v>
      </c>
      <c r="AW273" s="36">
        <f t="shared" si="99"/>
        <v>0</v>
      </c>
      <c r="AX273" s="36">
        <f t="shared" si="99"/>
        <v>0</v>
      </c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1">
        <f t="shared" si="67"/>
        <v>0</v>
      </c>
    </row>
    <row r="274" spans="1:85" x14ac:dyDescent="0.2">
      <c r="A274">
        <v>48</v>
      </c>
      <c r="B274">
        <v>6</v>
      </c>
      <c r="C274">
        <v>3</v>
      </c>
      <c r="D274" s="32">
        <f t="shared" si="95"/>
        <v>0</v>
      </c>
      <c r="E274" s="36">
        <f t="shared" si="99"/>
        <v>0</v>
      </c>
      <c r="F274" s="36">
        <f t="shared" si="99"/>
        <v>0</v>
      </c>
      <c r="G274" s="36">
        <f t="shared" si="99"/>
        <v>0</v>
      </c>
      <c r="H274" s="36">
        <f t="shared" si="99"/>
        <v>0</v>
      </c>
      <c r="I274" s="36">
        <f t="shared" si="99"/>
        <v>0</v>
      </c>
      <c r="J274" s="36">
        <f t="shared" si="99"/>
        <v>0</v>
      </c>
      <c r="K274" s="36">
        <f t="shared" si="99"/>
        <v>0</v>
      </c>
      <c r="L274" s="36">
        <f t="shared" si="99"/>
        <v>0</v>
      </c>
      <c r="M274" s="36">
        <f t="shared" si="99"/>
        <v>0</v>
      </c>
      <c r="N274" s="36">
        <f t="shared" si="99"/>
        <v>0</v>
      </c>
      <c r="O274" s="36">
        <f t="shared" si="99"/>
        <v>0</v>
      </c>
      <c r="P274" s="36">
        <f t="shared" si="99"/>
        <v>0</v>
      </c>
      <c r="Q274" s="36">
        <f t="shared" si="99"/>
        <v>0</v>
      </c>
      <c r="R274" s="36">
        <f t="shared" si="99"/>
        <v>0</v>
      </c>
      <c r="S274" s="36">
        <f t="shared" si="99"/>
        <v>0</v>
      </c>
      <c r="T274" s="36">
        <f t="shared" si="99"/>
        <v>0</v>
      </c>
      <c r="U274" s="36">
        <f t="shared" si="99"/>
        <v>0</v>
      </c>
      <c r="V274" s="36">
        <f t="shared" si="99"/>
        <v>0</v>
      </c>
      <c r="W274" s="36">
        <f t="shared" si="99"/>
        <v>0</v>
      </c>
      <c r="X274" s="36">
        <f t="shared" si="99"/>
        <v>0</v>
      </c>
      <c r="Y274" s="36">
        <f t="shared" si="99"/>
        <v>0</v>
      </c>
      <c r="Z274" s="36">
        <f t="shared" si="99"/>
        <v>0</v>
      </c>
      <c r="AA274" s="36">
        <f t="shared" si="99"/>
        <v>0</v>
      </c>
      <c r="AB274" s="36">
        <f t="shared" si="99"/>
        <v>0</v>
      </c>
      <c r="AC274" s="36">
        <f t="shared" si="99"/>
        <v>0</v>
      </c>
      <c r="AD274" s="36">
        <f t="shared" si="99"/>
        <v>0</v>
      </c>
      <c r="AE274" s="36">
        <f t="shared" si="99"/>
        <v>0</v>
      </c>
      <c r="AF274" s="36">
        <f t="shared" si="99"/>
        <v>0</v>
      </c>
      <c r="AG274" s="36">
        <f t="shared" si="99"/>
        <v>0</v>
      </c>
      <c r="AH274" s="36">
        <f t="shared" si="99"/>
        <v>0</v>
      </c>
      <c r="AI274" s="36">
        <f t="shared" si="99"/>
        <v>0</v>
      </c>
      <c r="AJ274" s="36">
        <f t="shared" si="99"/>
        <v>0</v>
      </c>
      <c r="AK274" s="36">
        <f t="shared" si="99"/>
        <v>0</v>
      </c>
      <c r="AL274" s="36">
        <f t="shared" si="99"/>
        <v>0</v>
      </c>
      <c r="AM274" s="36">
        <f t="shared" si="99"/>
        <v>0</v>
      </c>
      <c r="AN274" s="36">
        <f t="shared" si="99"/>
        <v>0</v>
      </c>
      <c r="AO274" s="36">
        <f t="shared" si="99"/>
        <v>0</v>
      </c>
      <c r="AP274" s="36">
        <f t="shared" si="99"/>
        <v>0</v>
      </c>
      <c r="AQ274" s="36">
        <f t="shared" si="99"/>
        <v>0</v>
      </c>
      <c r="AR274" s="36">
        <f t="shared" si="99"/>
        <v>0</v>
      </c>
      <c r="AS274" s="36">
        <f t="shared" si="99"/>
        <v>0</v>
      </c>
      <c r="AT274" s="36">
        <f t="shared" si="99"/>
        <v>0</v>
      </c>
      <c r="AU274" s="36">
        <f t="shared" si="99"/>
        <v>0</v>
      </c>
      <c r="AV274" s="36">
        <f t="shared" si="99"/>
        <v>0</v>
      </c>
      <c r="AW274" s="36">
        <f t="shared" si="99"/>
        <v>0</v>
      </c>
      <c r="AX274" s="36">
        <f t="shared" si="99"/>
        <v>0</v>
      </c>
      <c r="AY274" s="36">
        <f t="shared" si="99"/>
        <v>0</v>
      </c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1">
        <f t="shared" si="67"/>
        <v>0</v>
      </c>
    </row>
    <row r="275" spans="1:85" x14ac:dyDescent="0.2">
      <c r="A275">
        <v>49</v>
      </c>
      <c r="B275" s="2">
        <v>6</v>
      </c>
      <c r="C275" s="2">
        <v>4</v>
      </c>
      <c r="D275" s="32">
        <f t="shared" si="95"/>
        <v>0</v>
      </c>
      <c r="E275" s="36">
        <f t="shared" si="99"/>
        <v>0</v>
      </c>
      <c r="F275" s="36">
        <f t="shared" si="99"/>
        <v>0</v>
      </c>
      <c r="G275" s="36">
        <f t="shared" si="99"/>
        <v>0</v>
      </c>
      <c r="H275" s="36">
        <f t="shared" si="99"/>
        <v>0</v>
      </c>
      <c r="I275" s="36">
        <f t="shared" si="99"/>
        <v>0</v>
      </c>
      <c r="J275" s="36">
        <f t="shared" si="99"/>
        <v>0</v>
      </c>
      <c r="K275" s="36">
        <f t="shared" si="99"/>
        <v>0</v>
      </c>
      <c r="L275" s="36">
        <f t="shared" si="99"/>
        <v>0</v>
      </c>
      <c r="M275" s="36">
        <f t="shared" si="99"/>
        <v>0</v>
      </c>
      <c r="N275" s="36">
        <f t="shared" si="99"/>
        <v>0</v>
      </c>
      <c r="O275" s="36">
        <f t="shared" si="99"/>
        <v>0</v>
      </c>
      <c r="P275" s="36">
        <f t="shared" si="99"/>
        <v>0</v>
      </c>
      <c r="Q275" s="36">
        <f t="shared" si="99"/>
        <v>0</v>
      </c>
      <c r="R275" s="36">
        <f t="shared" si="99"/>
        <v>0</v>
      </c>
      <c r="S275" s="36">
        <f t="shared" si="99"/>
        <v>0</v>
      </c>
      <c r="T275" s="36">
        <f t="shared" si="99"/>
        <v>0</v>
      </c>
      <c r="U275" s="36">
        <f t="shared" si="99"/>
        <v>0</v>
      </c>
      <c r="V275" s="36">
        <f t="shared" si="99"/>
        <v>0</v>
      </c>
      <c r="W275" s="36">
        <f t="shared" si="99"/>
        <v>0</v>
      </c>
      <c r="X275" s="36">
        <f t="shared" si="99"/>
        <v>0</v>
      </c>
      <c r="Y275" s="36">
        <f t="shared" si="99"/>
        <v>0</v>
      </c>
      <c r="Z275" s="36">
        <f t="shared" si="99"/>
        <v>0</v>
      </c>
      <c r="AA275" s="36">
        <f t="shared" si="99"/>
        <v>0</v>
      </c>
      <c r="AB275" s="36">
        <f t="shared" si="99"/>
        <v>0</v>
      </c>
      <c r="AC275" s="36">
        <f t="shared" si="99"/>
        <v>0</v>
      </c>
      <c r="AD275" s="36">
        <f t="shared" si="99"/>
        <v>0</v>
      </c>
      <c r="AE275" s="36">
        <f t="shared" si="99"/>
        <v>0</v>
      </c>
      <c r="AF275" s="36">
        <f t="shared" si="99"/>
        <v>0</v>
      </c>
      <c r="AG275" s="36">
        <f t="shared" si="99"/>
        <v>0</v>
      </c>
      <c r="AH275" s="36">
        <f t="shared" si="99"/>
        <v>0</v>
      </c>
      <c r="AI275" s="36">
        <f t="shared" si="99"/>
        <v>0</v>
      </c>
      <c r="AJ275" s="36">
        <f t="shared" si="99"/>
        <v>0</v>
      </c>
      <c r="AK275" s="36">
        <f t="shared" si="99"/>
        <v>0</v>
      </c>
      <c r="AL275" s="36">
        <f t="shared" si="99"/>
        <v>0</v>
      </c>
      <c r="AM275" s="36">
        <f t="shared" si="99"/>
        <v>0</v>
      </c>
      <c r="AN275" s="36">
        <f t="shared" si="99"/>
        <v>0</v>
      </c>
      <c r="AO275" s="36">
        <f t="shared" si="99"/>
        <v>0</v>
      </c>
      <c r="AP275" s="36">
        <f t="shared" si="99"/>
        <v>0</v>
      </c>
      <c r="AQ275" s="36">
        <f t="shared" si="99"/>
        <v>0</v>
      </c>
      <c r="AR275" s="36">
        <f t="shared" si="99"/>
        <v>0</v>
      </c>
      <c r="AS275" s="36">
        <f t="shared" si="99"/>
        <v>0</v>
      </c>
      <c r="AT275" s="36">
        <f t="shared" si="99"/>
        <v>0</v>
      </c>
      <c r="AU275" s="36">
        <f t="shared" si="99"/>
        <v>0</v>
      </c>
      <c r="AV275" s="36">
        <f t="shared" si="99"/>
        <v>0</v>
      </c>
      <c r="AW275" s="36">
        <f t="shared" si="99"/>
        <v>0</v>
      </c>
      <c r="AX275" s="36">
        <f t="shared" si="99"/>
        <v>0</v>
      </c>
      <c r="AY275" s="36">
        <f t="shared" si="99"/>
        <v>0</v>
      </c>
      <c r="AZ275" s="36">
        <f t="shared" si="99"/>
        <v>0</v>
      </c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1">
        <f t="shared" si="67"/>
        <v>0</v>
      </c>
    </row>
    <row r="276" spans="1:85" x14ac:dyDescent="0.2">
      <c r="A276">
        <v>50</v>
      </c>
      <c r="B276" s="2">
        <v>6</v>
      </c>
      <c r="C276" s="2">
        <v>5</v>
      </c>
      <c r="D276" s="32">
        <f t="shared" si="95"/>
        <v>0</v>
      </c>
      <c r="E276" s="36">
        <f t="shared" si="99"/>
        <v>0</v>
      </c>
      <c r="F276" s="36">
        <f t="shared" si="99"/>
        <v>0</v>
      </c>
      <c r="G276" s="36">
        <f t="shared" si="99"/>
        <v>0</v>
      </c>
      <c r="H276" s="36">
        <f t="shared" si="99"/>
        <v>0</v>
      </c>
      <c r="I276" s="36">
        <f t="shared" si="99"/>
        <v>0</v>
      </c>
      <c r="J276" s="36">
        <f t="shared" si="99"/>
        <v>0</v>
      </c>
      <c r="K276" s="36">
        <f t="shared" si="99"/>
        <v>0</v>
      </c>
      <c r="L276" s="36">
        <f t="shared" si="99"/>
        <v>0</v>
      </c>
      <c r="M276" s="36">
        <f t="shared" si="99"/>
        <v>0</v>
      </c>
      <c r="N276" s="36">
        <f t="shared" si="99"/>
        <v>0</v>
      </c>
      <c r="O276" s="36">
        <f t="shared" si="99"/>
        <v>0</v>
      </c>
      <c r="P276" s="36">
        <f t="shared" si="99"/>
        <v>0</v>
      </c>
      <c r="Q276" s="36">
        <f t="shared" si="99"/>
        <v>0</v>
      </c>
      <c r="R276" s="36">
        <f t="shared" si="99"/>
        <v>0</v>
      </c>
      <c r="S276" s="36">
        <f t="shared" si="99"/>
        <v>0</v>
      </c>
      <c r="T276" s="36">
        <f t="shared" si="99"/>
        <v>0</v>
      </c>
      <c r="U276" s="36">
        <f t="shared" si="99"/>
        <v>0</v>
      </c>
      <c r="V276" s="36">
        <f t="shared" si="99"/>
        <v>0</v>
      </c>
      <c r="W276" s="36">
        <f t="shared" si="99"/>
        <v>0</v>
      </c>
      <c r="X276" s="36">
        <f t="shared" si="99"/>
        <v>0</v>
      </c>
      <c r="Y276" s="36">
        <f t="shared" si="99"/>
        <v>0</v>
      </c>
      <c r="Z276" s="36">
        <f t="shared" si="99"/>
        <v>0</v>
      </c>
      <c r="AA276" s="36">
        <f t="shared" si="99"/>
        <v>0</v>
      </c>
      <c r="AB276" s="36">
        <f t="shared" si="99"/>
        <v>0</v>
      </c>
      <c r="AC276" s="36">
        <f t="shared" si="99"/>
        <v>0</v>
      </c>
      <c r="AD276" s="36">
        <f t="shared" si="99"/>
        <v>0</v>
      </c>
      <c r="AE276" s="36">
        <f t="shared" si="99"/>
        <v>0</v>
      </c>
      <c r="AF276" s="36">
        <f t="shared" si="99"/>
        <v>0</v>
      </c>
      <c r="AG276" s="36">
        <f t="shared" si="99"/>
        <v>0</v>
      </c>
      <c r="AH276" s="36">
        <f t="shared" si="99"/>
        <v>0</v>
      </c>
      <c r="AI276" s="36">
        <f t="shared" si="99"/>
        <v>0</v>
      </c>
      <c r="AJ276" s="36">
        <f t="shared" si="99"/>
        <v>0</v>
      </c>
      <c r="AK276" s="36">
        <f t="shared" si="99"/>
        <v>0</v>
      </c>
      <c r="AL276" s="36">
        <f t="shared" si="99"/>
        <v>0</v>
      </c>
      <c r="AM276" s="36">
        <f t="shared" si="99"/>
        <v>0</v>
      </c>
      <c r="AN276" s="36">
        <f t="shared" si="99"/>
        <v>0</v>
      </c>
      <c r="AO276" s="36">
        <f t="shared" si="99"/>
        <v>0</v>
      </c>
      <c r="AP276" s="36">
        <f t="shared" si="99"/>
        <v>0</v>
      </c>
      <c r="AQ276" s="36">
        <f t="shared" si="99"/>
        <v>0</v>
      </c>
      <c r="AR276" s="36">
        <f t="shared" si="99"/>
        <v>0</v>
      </c>
      <c r="AS276" s="36">
        <f t="shared" si="99"/>
        <v>0</v>
      </c>
      <c r="AT276" s="36">
        <f t="shared" si="99"/>
        <v>0</v>
      </c>
      <c r="AU276" s="36">
        <f t="shared" si="99"/>
        <v>0</v>
      </c>
      <c r="AV276" s="36">
        <f t="shared" si="99"/>
        <v>0</v>
      </c>
      <c r="AW276" s="36">
        <f t="shared" si="99"/>
        <v>0</v>
      </c>
      <c r="AX276" s="36">
        <f t="shared" si="99"/>
        <v>0</v>
      </c>
      <c r="AY276" s="36">
        <f t="shared" si="99"/>
        <v>0</v>
      </c>
      <c r="AZ276" s="36">
        <f t="shared" si="99"/>
        <v>0</v>
      </c>
      <c r="BA276" s="36">
        <f t="shared" si="99"/>
        <v>0</v>
      </c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1">
        <f t="shared" si="67"/>
        <v>0</v>
      </c>
    </row>
    <row r="277" spans="1:85" x14ac:dyDescent="0.2">
      <c r="A277">
        <v>51</v>
      </c>
      <c r="B277" s="2">
        <v>6</v>
      </c>
      <c r="C277" s="2">
        <v>6</v>
      </c>
      <c r="D277" s="32">
        <f t="shared" si="95"/>
        <v>0</v>
      </c>
      <c r="E277" s="36">
        <f t="shared" ref="E277:BE280" si="100">IF(E$223*$CG277=1,E173,0)</f>
        <v>0</v>
      </c>
      <c r="F277" s="36">
        <f t="shared" si="100"/>
        <v>0</v>
      </c>
      <c r="G277" s="36">
        <f t="shared" si="100"/>
        <v>0</v>
      </c>
      <c r="H277" s="36">
        <f t="shared" si="100"/>
        <v>0</v>
      </c>
      <c r="I277" s="36">
        <f t="shared" si="100"/>
        <v>0</v>
      </c>
      <c r="J277" s="36">
        <f t="shared" si="100"/>
        <v>0</v>
      </c>
      <c r="K277" s="36">
        <f t="shared" si="100"/>
        <v>0</v>
      </c>
      <c r="L277" s="36">
        <f t="shared" si="100"/>
        <v>0</v>
      </c>
      <c r="M277" s="36">
        <f t="shared" si="100"/>
        <v>0</v>
      </c>
      <c r="N277" s="36">
        <f t="shared" si="100"/>
        <v>0</v>
      </c>
      <c r="O277" s="36">
        <f t="shared" si="100"/>
        <v>0</v>
      </c>
      <c r="P277" s="36">
        <f t="shared" si="100"/>
        <v>0</v>
      </c>
      <c r="Q277" s="36">
        <f t="shared" si="100"/>
        <v>0</v>
      </c>
      <c r="R277" s="36">
        <f t="shared" si="100"/>
        <v>0</v>
      </c>
      <c r="S277" s="36">
        <f t="shared" si="100"/>
        <v>0</v>
      </c>
      <c r="T277" s="36">
        <f t="shared" si="100"/>
        <v>0</v>
      </c>
      <c r="U277" s="36">
        <f t="shared" si="100"/>
        <v>0</v>
      </c>
      <c r="V277" s="36">
        <f t="shared" si="100"/>
        <v>0</v>
      </c>
      <c r="W277" s="36">
        <f t="shared" si="100"/>
        <v>0</v>
      </c>
      <c r="X277" s="36">
        <f t="shared" si="100"/>
        <v>0</v>
      </c>
      <c r="Y277" s="36">
        <f t="shared" si="100"/>
        <v>0</v>
      </c>
      <c r="Z277" s="36">
        <f t="shared" si="100"/>
        <v>0</v>
      </c>
      <c r="AA277" s="36">
        <f t="shared" si="100"/>
        <v>0</v>
      </c>
      <c r="AB277" s="36">
        <f t="shared" si="100"/>
        <v>0</v>
      </c>
      <c r="AC277" s="36">
        <f t="shared" si="100"/>
        <v>0</v>
      </c>
      <c r="AD277" s="36">
        <f t="shared" si="100"/>
        <v>0</v>
      </c>
      <c r="AE277" s="36">
        <f t="shared" si="100"/>
        <v>0</v>
      </c>
      <c r="AF277" s="36">
        <f t="shared" si="100"/>
        <v>0</v>
      </c>
      <c r="AG277" s="36">
        <f t="shared" si="100"/>
        <v>0</v>
      </c>
      <c r="AH277" s="36">
        <f t="shared" si="100"/>
        <v>0</v>
      </c>
      <c r="AI277" s="36">
        <f t="shared" si="100"/>
        <v>0</v>
      </c>
      <c r="AJ277" s="36">
        <f t="shared" si="100"/>
        <v>0</v>
      </c>
      <c r="AK277" s="36">
        <f t="shared" si="100"/>
        <v>0</v>
      </c>
      <c r="AL277" s="36">
        <f t="shared" si="100"/>
        <v>0</v>
      </c>
      <c r="AM277" s="36">
        <f t="shared" si="100"/>
        <v>0</v>
      </c>
      <c r="AN277" s="36">
        <f t="shared" si="100"/>
        <v>0</v>
      </c>
      <c r="AO277" s="36">
        <f t="shared" si="100"/>
        <v>0</v>
      </c>
      <c r="AP277" s="36">
        <f t="shared" si="100"/>
        <v>0</v>
      </c>
      <c r="AQ277" s="36">
        <f t="shared" si="100"/>
        <v>0</v>
      </c>
      <c r="AR277" s="36">
        <f t="shared" si="100"/>
        <v>0</v>
      </c>
      <c r="AS277" s="36">
        <f t="shared" si="100"/>
        <v>0</v>
      </c>
      <c r="AT277" s="36">
        <f t="shared" si="100"/>
        <v>0</v>
      </c>
      <c r="AU277" s="36">
        <f t="shared" si="100"/>
        <v>0</v>
      </c>
      <c r="AV277" s="36">
        <f t="shared" si="100"/>
        <v>0</v>
      </c>
      <c r="AW277" s="36">
        <f t="shared" si="100"/>
        <v>0</v>
      </c>
      <c r="AX277" s="36">
        <f t="shared" si="100"/>
        <v>0</v>
      </c>
      <c r="AY277" s="36">
        <f t="shared" si="100"/>
        <v>0</v>
      </c>
      <c r="AZ277" s="36">
        <f t="shared" si="100"/>
        <v>0</v>
      </c>
      <c r="BA277" s="36">
        <f t="shared" si="100"/>
        <v>0</v>
      </c>
      <c r="BB277" s="36">
        <f t="shared" si="100"/>
        <v>0</v>
      </c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1">
        <f t="shared" si="67"/>
        <v>0</v>
      </c>
    </row>
    <row r="278" spans="1:85" x14ac:dyDescent="0.2">
      <c r="A278">
        <v>52</v>
      </c>
      <c r="B278">
        <v>6</v>
      </c>
      <c r="C278">
        <v>7</v>
      </c>
      <c r="D278" s="32">
        <f t="shared" si="95"/>
        <v>0</v>
      </c>
      <c r="E278" s="36">
        <f t="shared" si="100"/>
        <v>0</v>
      </c>
      <c r="F278" s="36">
        <f t="shared" si="100"/>
        <v>0</v>
      </c>
      <c r="G278" s="36">
        <f t="shared" si="100"/>
        <v>0</v>
      </c>
      <c r="H278" s="36">
        <f t="shared" si="100"/>
        <v>0</v>
      </c>
      <c r="I278" s="36">
        <f t="shared" si="100"/>
        <v>0</v>
      </c>
      <c r="J278" s="36">
        <f t="shared" si="100"/>
        <v>0</v>
      </c>
      <c r="K278" s="36">
        <f t="shared" si="100"/>
        <v>0</v>
      </c>
      <c r="L278" s="36">
        <f t="shared" si="100"/>
        <v>0</v>
      </c>
      <c r="M278" s="36">
        <f t="shared" si="100"/>
        <v>0</v>
      </c>
      <c r="N278" s="36">
        <f t="shared" si="100"/>
        <v>0</v>
      </c>
      <c r="O278" s="36">
        <f t="shared" si="100"/>
        <v>0</v>
      </c>
      <c r="P278" s="36">
        <f t="shared" si="100"/>
        <v>0</v>
      </c>
      <c r="Q278" s="36">
        <f t="shared" si="100"/>
        <v>0</v>
      </c>
      <c r="R278" s="36">
        <f t="shared" si="100"/>
        <v>0</v>
      </c>
      <c r="S278" s="36">
        <f t="shared" si="100"/>
        <v>0</v>
      </c>
      <c r="T278" s="36">
        <f t="shared" si="100"/>
        <v>0</v>
      </c>
      <c r="U278" s="36">
        <f t="shared" si="100"/>
        <v>0</v>
      </c>
      <c r="V278" s="36">
        <f t="shared" si="100"/>
        <v>0</v>
      </c>
      <c r="W278" s="36">
        <f t="shared" si="100"/>
        <v>0</v>
      </c>
      <c r="X278" s="36">
        <f t="shared" si="100"/>
        <v>0</v>
      </c>
      <c r="Y278" s="36">
        <f t="shared" si="100"/>
        <v>0</v>
      </c>
      <c r="Z278" s="36">
        <f t="shared" si="100"/>
        <v>0</v>
      </c>
      <c r="AA278" s="36">
        <f t="shared" si="100"/>
        <v>0</v>
      </c>
      <c r="AB278" s="36">
        <f t="shared" si="100"/>
        <v>0</v>
      </c>
      <c r="AC278" s="36">
        <f t="shared" si="100"/>
        <v>0</v>
      </c>
      <c r="AD278" s="36">
        <f t="shared" si="100"/>
        <v>0</v>
      </c>
      <c r="AE278" s="36">
        <f t="shared" si="100"/>
        <v>0</v>
      </c>
      <c r="AF278" s="36">
        <f t="shared" si="100"/>
        <v>0</v>
      </c>
      <c r="AG278" s="36">
        <f t="shared" si="100"/>
        <v>0</v>
      </c>
      <c r="AH278" s="36">
        <f t="shared" si="100"/>
        <v>0</v>
      </c>
      <c r="AI278" s="36">
        <f t="shared" si="100"/>
        <v>0</v>
      </c>
      <c r="AJ278" s="36">
        <f t="shared" si="100"/>
        <v>0</v>
      </c>
      <c r="AK278" s="36">
        <f t="shared" si="100"/>
        <v>0</v>
      </c>
      <c r="AL278" s="36">
        <f t="shared" si="100"/>
        <v>0</v>
      </c>
      <c r="AM278" s="36">
        <f t="shared" si="100"/>
        <v>0</v>
      </c>
      <c r="AN278" s="36">
        <f t="shared" si="100"/>
        <v>0</v>
      </c>
      <c r="AO278" s="36">
        <f t="shared" si="100"/>
        <v>0</v>
      </c>
      <c r="AP278" s="36">
        <f t="shared" si="100"/>
        <v>0</v>
      </c>
      <c r="AQ278" s="36">
        <f t="shared" si="100"/>
        <v>0</v>
      </c>
      <c r="AR278" s="36">
        <f t="shared" si="100"/>
        <v>0</v>
      </c>
      <c r="AS278" s="36">
        <f t="shared" si="100"/>
        <v>0</v>
      </c>
      <c r="AT278" s="36">
        <f t="shared" si="100"/>
        <v>0</v>
      </c>
      <c r="AU278" s="36">
        <f t="shared" si="100"/>
        <v>0</v>
      </c>
      <c r="AV278" s="36">
        <f t="shared" si="100"/>
        <v>0</v>
      </c>
      <c r="AW278" s="36">
        <f t="shared" si="100"/>
        <v>0</v>
      </c>
      <c r="AX278" s="36">
        <f t="shared" si="100"/>
        <v>0</v>
      </c>
      <c r="AY278" s="36">
        <f t="shared" si="100"/>
        <v>0</v>
      </c>
      <c r="AZ278" s="36">
        <f t="shared" si="100"/>
        <v>0</v>
      </c>
      <c r="BA278" s="36">
        <f t="shared" si="100"/>
        <v>0</v>
      </c>
      <c r="BB278" s="36">
        <f t="shared" si="100"/>
        <v>0</v>
      </c>
      <c r="BC278" s="36">
        <f t="shared" si="100"/>
        <v>0</v>
      </c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1">
        <f t="shared" si="67"/>
        <v>0</v>
      </c>
    </row>
    <row r="279" spans="1:85" x14ac:dyDescent="0.2">
      <c r="A279">
        <v>53</v>
      </c>
      <c r="B279">
        <v>6</v>
      </c>
      <c r="C279">
        <v>8</v>
      </c>
      <c r="D279" s="32">
        <f t="shared" si="95"/>
        <v>0</v>
      </c>
      <c r="E279" s="36">
        <f t="shared" si="100"/>
        <v>0</v>
      </c>
      <c r="F279" s="36">
        <f t="shared" si="100"/>
        <v>0</v>
      </c>
      <c r="G279" s="36">
        <f t="shared" si="100"/>
        <v>0</v>
      </c>
      <c r="H279" s="36">
        <f t="shared" si="100"/>
        <v>0</v>
      </c>
      <c r="I279" s="36">
        <f t="shared" si="100"/>
        <v>0</v>
      </c>
      <c r="J279" s="36">
        <f t="shared" si="100"/>
        <v>0</v>
      </c>
      <c r="K279" s="36">
        <f t="shared" si="100"/>
        <v>0</v>
      </c>
      <c r="L279" s="36">
        <f t="shared" si="100"/>
        <v>0</v>
      </c>
      <c r="M279" s="36">
        <f t="shared" si="100"/>
        <v>0</v>
      </c>
      <c r="N279" s="36">
        <f t="shared" si="100"/>
        <v>0</v>
      </c>
      <c r="O279" s="36">
        <f t="shared" si="100"/>
        <v>0</v>
      </c>
      <c r="P279" s="36">
        <f t="shared" si="100"/>
        <v>0</v>
      </c>
      <c r="Q279" s="36">
        <f t="shared" si="100"/>
        <v>0</v>
      </c>
      <c r="R279" s="36">
        <f t="shared" si="100"/>
        <v>0</v>
      </c>
      <c r="S279" s="36">
        <f t="shared" si="100"/>
        <v>0</v>
      </c>
      <c r="T279" s="36">
        <f t="shared" si="100"/>
        <v>0</v>
      </c>
      <c r="U279" s="36">
        <f t="shared" si="100"/>
        <v>0</v>
      </c>
      <c r="V279" s="36">
        <f t="shared" si="100"/>
        <v>0</v>
      </c>
      <c r="W279" s="36">
        <f t="shared" si="100"/>
        <v>0</v>
      </c>
      <c r="X279" s="36">
        <f t="shared" si="100"/>
        <v>0</v>
      </c>
      <c r="Y279" s="36">
        <f t="shared" si="100"/>
        <v>0</v>
      </c>
      <c r="Z279" s="36">
        <f t="shared" si="100"/>
        <v>0</v>
      </c>
      <c r="AA279" s="36">
        <f t="shared" si="100"/>
        <v>0</v>
      </c>
      <c r="AB279" s="36">
        <f t="shared" si="100"/>
        <v>0</v>
      </c>
      <c r="AC279" s="36">
        <f t="shared" si="100"/>
        <v>0</v>
      </c>
      <c r="AD279" s="36">
        <f t="shared" si="100"/>
        <v>0</v>
      </c>
      <c r="AE279" s="36">
        <f t="shared" si="100"/>
        <v>0</v>
      </c>
      <c r="AF279" s="36">
        <f t="shared" si="100"/>
        <v>0</v>
      </c>
      <c r="AG279" s="36">
        <f t="shared" si="100"/>
        <v>0</v>
      </c>
      <c r="AH279" s="36">
        <f t="shared" si="100"/>
        <v>0</v>
      </c>
      <c r="AI279" s="36">
        <f t="shared" si="100"/>
        <v>0</v>
      </c>
      <c r="AJ279" s="36">
        <f t="shared" si="100"/>
        <v>0</v>
      </c>
      <c r="AK279" s="36">
        <f t="shared" si="100"/>
        <v>0</v>
      </c>
      <c r="AL279" s="36">
        <f t="shared" si="100"/>
        <v>0</v>
      </c>
      <c r="AM279" s="36">
        <f t="shared" si="100"/>
        <v>0</v>
      </c>
      <c r="AN279" s="36">
        <f t="shared" si="100"/>
        <v>0</v>
      </c>
      <c r="AO279" s="36">
        <f t="shared" si="100"/>
        <v>0</v>
      </c>
      <c r="AP279" s="36">
        <f t="shared" si="100"/>
        <v>0</v>
      </c>
      <c r="AQ279" s="36">
        <f t="shared" si="100"/>
        <v>0</v>
      </c>
      <c r="AR279" s="36">
        <f t="shared" si="100"/>
        <v>0</v>
      </c>
      <c r="AS279" s="36">
        <f t="shared" si="100"/>
        <v>0</v>
      </c>
      <c r="AT279" s="36">
        <f t="shared" si="100"/>
        <v>0</v>
      </c>
      <c r="AU279" s="36">
        <f t="shared" si="100"/>
        <v>0</v>
      </c>
      <c r="AV279" s="36">
        <f t="shared" si="100"/>
        <v>0</v>
      </c>
      <c r="AW279" s="36">
        <f t="shared" si="100"/>
        <v>0</v>
      </c>
      <c r="AX279" s="36">
        <f t="shared" si="100"/>
        <v>0</v>
      </c>
      <c r="AY279" s="36">
        <f t="shared" si="100"/>
        <v>0</v>
      </c>
      <c r="AZ279" s="36">
        <f t="shared" si="100"/>
        <v>0</v>
      </c>
      <c r="BA279" s="36">
        <f t="shared" si="100"/>
        <v>0</v>
      </c>
      <c r="BB279" s="36">
        <f t="shared" si="100"/>
        <v>0</v>
      </c>
      <c r="BC279" s="36">
        <f t="shared" si="100"/>
        <v>0</v>
      </c>
      <c r="BD279" s="36">
        <f t="shared" si="100"/>
        <v>0</v>
      </c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1">
        <f t="shared" si="67"/>
        <v>0</v>
      </c>
    </row>
    <row r="280" spans="1:85" x14ac:dyDescent="0.2">
      <c r="A280">
        <v>54</v>
      </c>
      <c r="B280">
        <v>6</v>
      </c>
      <c r="C280">
        <v>9</v>
      </c>
      <c r="D280" s="32">
        <f t="shared" si="95"/>
        <v>0</v>
      </c>
      <c r="E280" s="36">
        <f t="shared" si="100"/>
        <v>0</v>
      </c>
      <c r="F280" s="36">
        <f t="shared" si="100"/>
        <v>0</v>
      </c>
      <c r="G280" s="36">
        <f t="shared" si="100"/>
        <v>0</v>
      </c>
      <c r="H280" s="36">
        <f t="shared" si="100"/>
        <v>0</v>
      </c>
      <c r="I280" s="36">
        <f t="shared" si="100"/>
        <v>0</v>
      </c>
      <c r="J280" s="36">
        <f t="shared" si="100"/>
        <v>0</v>
      </c>
      <c r="K280" s="36">
        <f t="shared" si="100"/>
        <v>0</v>
      </c>
      <c r="L280" s="36">
        <f t="shared" si="100"/>
        <v>0</v>
      </c>
      <c r="M280" s="36">
        <f t="shared" si="100"/>
        <v>0</v>
      </c>
      <c r="N280" s="36">
        <f t="shared" si="100"/>
        <v>0</v>
      </c>
      <c r="O280" s="36">
        <f t="shared" si="100"/>
        <v>0</v>
      </c>
      <c r="P280" s="36">
        <f t="shared" si="100"/>
        <v>0</v>
      </c>
      <c r="Q280" s="36">
        <f t="shared" si="100"/>
        <v>0</v>
      </c>
      <c r="R280" s="36">
        <f t="shared" si="100"/>
        <v>0</v>
      </c>
      <c r="S280" s="36">
        <f t="shared" si="100"/>
        <v>0</v>
      </c>
      <c r="T280" s="36">
        <f t="shared" si="100"/>
        <v>0</v>
      </c>
      <c r="U280" s="36">
        <f t="shared" si="100"/>
        <v>0</v>
      </c>
      <c r="V280" s="36">
        <f t="shared" si="100"/>
        <v>0</v>
      </c>
      <c r="W280" s="36">
        <f t="shared" si="100"/>
        <v>0</v>
      </c>
      <c r="X280" s="36">
        <f t="shared" si="100"/>
        <v>0</v>
      </c>
      <c r="Y280" s="36">
        <f t="shared" si="100"/>
        <v>0</v>
      </c>
      <c r="Z280" s="36">
        <f t="shared" si="100"/>
        <v>0</v>
      </c>
      <c r="AA280" s="36">
        <f t="shared" si="100"/>
        <v>0</v>
      </c>
      <c r="AB280" s="36">
        <f t="shared" si="100"/>
        <v>0</v>
      </c>
      <c r="AC280" s="36">
        <f t="shared" si="100"/>
        <v>0</v>
      </c>
      <c r="AD280" s="36">
        <f t="shared" si="100"/>
        <v>0</v>
      </c>
      <c r="AE280" s="36">
        <f t="shared" si="100"/>
        <v>0</v>
      </c>
      <c r="AF280" s="36">
        <f t="shared" si="100"/>
        <v>0</v>
      </c>
      <c r="AG280" s="36">
        <f t="shared" si="100"/>
        <v>0</v>
      </c>
      <c r="AH280" s="36">
        <f t="shared" si="100"/>
        <v>0</v>
      </c>
      <c r="AI280" s="36">
        <f t="shared" si="100"/>
        <v>0</v>
      </c>
      <c r="AJ280" s="36">
        <f t="shared" si="100"/>
        <v>0</v>
      </c>
      <c r="AK280" s="36">
        <f t="shared" si="100"/>
        <v>0</v>
      </c>
      <c r="AL280" s="36">
        <f t="shared" si="100"/>
        <v>0</v>
      </c>
      <c r="AM280" s="36">
        <f t="shared" si="100"/>
        <v>0</v>
      </c>
      <c r="AN280" s="36">
        <f t="shared" si="100"/>
        <v>0</v>
      </c>
      <c r="AO280" s="36">
        <f t="shared" si="100"/>
        <v>0</v>
      </c>
      <c r="AP280" s="36">
        <f t="shared" si="100"/>
        <v>0</v>
      </c>
      <c r="AQ280" s="36">
        <f t="shared" si="100"/>
        <v>0</v>
      </c>
      <c r="AR280" s="36">
        <f t="shared" si="100"/>
        <v>0</v>
      </c>
      <c r="AS280" s="36">
        <f t="shared" si="100"/>
        <v>0</v>
      </c>
      <c r="AT280" s="36">
        <f t="shared" si="100"/>
        <v>0</v>
      </c>
      <c r="AU280" s="36">
        <f t="shared" si="100"/>
        <v>0</v>
      </c>
      <c r="AV280" s="36">
        <f t="shared" si="100"/>
        <v>0</v>
      </c>
      <c r="AW280" s="36">
        <f t="shared" si="100"/>
        <v>0</v>
      </c>
      <c r="AX280" s="36">
        <f t="shared" si="100"/>
        <v>0</v>
      </c>
      <c r="AY280" s="36">
        <f t="shared" si="100"/>
        <v>0</v>
      </c>
      <c r="AZ280" s="36">
        <f t="shared" si="100"/>
        <v>0</v>
      </c>
      <c r="BA280" s="36">
        <f t="shared" si="100"/>
        <v>0</v>
      </c>
      <c r="BB280" s="36">
        <f t="shared" si="100"/>
        <v>0</v>
      </c>
      <c r="BC280" s="36">
        <f t="shared" si="100"/>
        <v>0</v>
      </c>
      <c r="BD280" s="36">
        <f t="shared" si="100"/>
        <v>0</v>
      </c>
      <c r="BE280" s="36">
        <f t="shared" si="100"/>
        <v>0</v>
      </c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1">
        <f t="shared" si="67"/>
        <v>0</v>
      </c>
    </row>
    <row r="281" spans="1:85" x14ac:dyDescent="0.2">
      <c r="A281">
        <v>55</v>
      </c>
      <c r="B281">
        <v>7</v>
      </c>
      <c r="C281">
        <v>1</v>
      </c>
      <c r="D281" s="32">
        <f t="shared" si="95"/>
        <v>0</v>
      </c>
      <c r="E281" s="36">
        <f t="shared" ref="E281:BI284" si="101">IF(E$223*$CG281=1,E177,0)</f>
        <v>0</v>
      </c>
      <c r="F281" s="36">
        <f t="shared" si="101"/>
        <v>0</v>
      </c>
      <c r="G281" s="36">
        <f t="shared" si="101"/>
        <v>0</v>
      </c>
      <c r="H281" s="36">
        <f t="shared" si="101"/>
        <v>0</v>
      </c>
      <c r="I281" s="36">
        <f t="shared" si="101"/>
        <v>0</v>
      </c>
      <c r="J281" s="36">
        <f t="shared" si="101"/>
        <v>0</v>
      </c>
      <c r="K281" s="36">
        <f t="shared" si="101"/>
        <v>0</v>
      </c>
      <c r="L281" s="36">
        <f t="shared" si="101"/>
        <v>0</v>
      </c>
      <c r="M281" s="36">
        <f t="shared" si="101"/>
        <v>0</v>
      </c>
      <c r="N281" s="36">
        <f t="shared" si="101"/>
        <v>0</v>
      </c>
      <c r="O281" s="36">
        <f t="shared" si="101"/>
        <v>0</v>
      </c>
      <c r="P281" s="36">
        <f t="shared" si="101"/>
        <v>0</v>
      </c>
      <c r="Q281" s="36">
        <f t="shared" si="101"/>
        <v>0</v>
      </c>
      <c r="R281" s="36">
        <f t="shared" si="101"/>
        <v>0</v>
      </c>
      <c r="S281" s="36">
        <f t="shared" si="101"/>
        <v>0</v>
      </c>
      <c r="T281" s="36">
        <f t="shared" si="101"/>
        <v>0</v>
      </c>
      <c r="U281" s="36">
        <f t="shared" si="101"/>
        <v>0</v>
      </c>
      <c r="V281" s="36">
        <f t="shared" si="101"/>
        <v>0</v>
      </c>
      <c r="W281" s="36">
        <f t="shared" si="101"/>
        <v>0</v>
      </c>
      <c r="X281" s="36">
        <f t="shared" si="101"/>
        <v>0</v>
      </c>
      <c r="Y281" s="36">
        <f t="shared" si="101"/>
        <v>0</v>
      </c>
      <c r="Z281" s="36">
        <f t="shared" si="101"/>
        <v>0</v>
      </c>
      <c r="AA281" s="36">
        <f t="shared" si="101"/>
        <v>0</v>
      </c>
      <c r="AB281" s="36">
        <f t="shared" si="101"/>
        <v>0</v>
      </c>
      <c r="AC281" s="36">
        <f t="shared" si="101"/>
        <v>0</v>
      </c>
      <c r="AD281" s="36">
        <f t="shared" si="101"/>
        <v>0</v>
      </c>
      <c r="AE281" s="36">
        <f t="shared" si="101"/>
        <v>0</v>
      </c>
      <c r="AF281" s="36">
        <f t="shared" si="101"/>
        <v>0</v>
      </c>
      <c r="AG281" s="36">
        <f t="shared" si="101"/>
        <v>0</v>
      </c>
      <c r="AH281" s="36">
        <f t="shared" si="101"/>
        <v>0</v>
      </c>
      <c r="AI281" s="36">
        <f t="shared" si="101"/>
        <v>0</v>
      </c>
      <c r="AJ281" s="36">
        <f t="shared" si="101"/>
        <v>0</v>
      </c>
      <c r="AK281" s="36">
        <f t="shared" si="101"/>
        <v>0</v>
      </c>
      <c r="AL281" s="36">
        <f t="shared" si="101"/>
        <v>0</v>
      </c>
      <c r="AM281" s="36">
        <f t="shared" si="101"/>
        <v>0</v>
      </c>
      <c r="AN281" s="36">
        <f t="shared" si="101"/>
        <v>0</v>
      </c>
      <c r="AO281" s="36">
        <f t="shared" si="101"/>
        <v>0</v>
      </c>
      <c r="AP281" s="36">
        <f t="shared" si="101"/>
        <v>0</v>
      </c>
      <c r="AQ281" s="36">
        <f t="shared" si="101"/>
        <v>0</v>
      </c>
      <c r="AR281" s="36">
        <f t="shared" si="101"/>
        <v>0</v>
      </c>
      <c r="AS281" s="36">
        <f t="shared" si="101"/>
        <v>0</v>
      </c>
      <c r="AT281" s="36">
        <f t="shared" si="101"/>
        <v>0</v>
      </c>
      <c r="AU281" s="36">
        <f t="shared" si="101"/>
        <v>0</v>
      </c>
      <c r="AV281" s="36">
        <f t="shared" si="101"/>
        <v>0</v>
      </c>
      <c r="AW281" s="36">
        <f t="shared" si="101"/>
        <v>0</v>
      </c>
      <c r="AX281" s="36">
        <f t="shared" si="101"/>
        <v>0</v>
      </c>
      <c r="AY281" s="36">
        <f t="shared" si="101"/>
        <v>0</v>
      </c>
      <c r="AZ281" s="36">
        <f t="shared" si="101"/>
        <v>0</v>
      </c>
      <c r="BA281" s="36">
        <f t="shared" si="101"/>
        <v>0</v>
      </c>
      <c r="BB281" s="36">
        <f t="shared" si="101"/>
        <v>0</v>
      </c>
      <c r="BC281" s="36">
        <f t="shared" si="101"/>
        <v>0</v>
      </c>
      <c r="BD281" s="36">
        <f t="shared" si="101"/>
        <v>0</v>
      </c>
      <c r="BE281" s="36">
        <f t="shared" si="101"/>
        <v>0</v>
      </c>
      <c r="BF281" s="36">
        <f t="shared" si="101"/>
        <v>0</v>
      </c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1">
        <f t="shared" si="67"/>
        <v>0</v>
      </c>
    </row>
    <row r="282" spans="1:85" x14ac:dyDescent="0.2">
      <c r="A282">
        <v>56</v>
      </c>
      <c r="B282">
        <v>7</v>
      </c>
      <c r="C282">
        <v>2</v>
      </c>
      <c r="D282" s="32">
        <f t="shared" si="95"/>
        <v>0</v>
      </c>
      <c r="E282" s="36">
        <f t="shared" si="101"/>
        <v>0</v>
      </c>
      <c r="F282" s="36">
        <f t="shared" si="101"/>
        <v>0</v>
      </c>
      <c r="G282" s="36">
        <f t="shared" si="101"/>
        <v>0</v>
      </c>
      <c r="H282" s="36">
        <f t="shared" si="101"/>
        <v>0</v>
      </c>
      <c r="I282" s="36">
        <f t="shared" si="101"/>
        <v>0</v>
      </c>
      <c r="J282" s="36">
        <f t="shared" si="101"/>
        <v>0</v>
      </c>
      <c r="K282" s="36">
        <f t="shared" si="101"/>
        <v>0</v>
      </c>
      <c r="L282" s="36">
        <f t="shared" si="101"/>
        <v>0</v>
      </c>
      <c r="M282" s="36">
        <f t="shared" si="101"/>
        <v>0</v>
      </c>
      <c r="N282" s="36">
        <f t="shared" si="101"/>
        <v>0</v>
      </c>
      <c r="O282" s="36">
        <f t="shared" si="101"/>
        <v>0</v>
      </c>
      <c r="P282" s="36">
        <f t="shared" si="101"/>
        <v>0</v>
      </c>
      <c r="Q282" s="36">
        <f t="shared" si="101"/>
        <v>0</v>
      </c>
      <c r="R282" s="36">
        <f t="shared" si="101"/>
        <v>0</v>
      </c>
      <c r="S282" s="36">
        <f t="shared" si="101"/>
        <v>0</v>
      </c>
      <c r="T282" s="36">
        <f t="shared" si="101"/>
        <v>0</v>
      </c>
      <c r="U282" s="36">
        <f t="shared" si="101"/>
        <v>0</v>
      </c>
      <c r="V282" s="36">
        <f t="shared" si="101"/>
        <v>0</v>
      </c>
      <c r="W282" s="36">
        <f t="shared" si="101"/>
        <v>0</v>
      </c>
      <c r="X282" s="36">
        <f t="shared" si="101"/>
        <v>0</v>
      </c>
      <c r="Y282" s="36">
        <f t="shared" si="101"/>
        <v>0</v>
      </c>
      <c r="Z282" s="36">
        <f t="shared" si="101"/>
        <v>0</v>
      </c>
      <c r="AA282" s="36">
        <f t="shared" si="101"/>
        <v>0</v>
      </c>
      <c r="AB282" s="36">
        <f t="shared" si="101"/>
        <v>0</v>
      </c>
      <c r="AC282" s="36">
        <f t="shared" si="101"/>
        <v>0</v>
      </c>
      <c r="AD282" s="36">
        <f t="shared" si="101"/>
        <v>0</v>
      </c>
      <c r="AE282" s="36">
        <f t="shared" si="101"/>
        <v>0</v>
      </c>
      <c r="AF282" s="36">
        <f t="shared" si="101"/>
        <v>0</v>
      </c>
      <c r="AG282" s="36">
        <f t="shared" si="101"/>
        <v>0</v>
      </c>
      <c r="AH282" s="36">
        <f t="shared" si="101"/>
        <v>0</v>
      </c>
      <c r="AI282" s="36">
        <f t="shared" si="101"/>
        <v>0</v>
      </c>
      <c r="AJ282" s="36">
        <f t="shared" si="101"/>
        <v>0</v>
      </c>
      <c r="AK282" s="36">
        <f t="shared" si="101"/>
        <v>0</v>
      </c>
      <c r="AL282" s="36">
        <f t="shared" si="101"/>
        <v>0</v>
      </c>
      <c r="AM282" s="36">
        <f t="shared" si="101"/>
        <v>0</v>
      </c>
      <c r="AN282" s="36">
        <f t="shared" si="101"/>
        <v>0</v>
      </c>
      <c r="AO282" s="36">
        <f t="shared" si="101"/>
        <v>0</v>
      </c>
      <c r="AP282" s="36">
        <f t="shared" si="101"/>
        <v>0</v>
      </c>
      <c r="AQ282" s="36">
        <f t="shared" si="101"/>
        <v>0</v>
      </c>
      <c r="AR282" s="36">
        <f t="shared" si="101"/>
        <v>0</v>
      </c>
      <c r="AS282" s="36">
        <f t="shared" si="101"/>
        <v>0</v>
      </c>
      <c r="AT282" s="36">
        <f t="shared" si="101"/>
        <v>0</v>
      </c>
      <c r="AU282" s="36">
        <f t="shared" si="101"/>
        <v>0</v>
      </c>
      <c r="AV282" s="36">
        <f t="shared" si="101"/>
        <v>0</v>
      </c>
      <c r="AW282" s="36">
        <f t="shared" si="101"/>
        <v>0</v>
      </c>
      <c r="AX282" s="36">
        <f t="shared" si="101"/>
        <v>0</v>
      </c>
      <c r="AY282" s="36">
        <f t="shared" si="101"/>
        <v>0</v>
      </c>
      <c r="AZ282" s="36">
        <f t="shared" si="101"/>
        <v>0</v>
      </c>
      <c r="BA282" s="36">
        <f t="shared" si="101"/>
        <v>0</v>
      </c>
      <c r="BB282" s="36">
        <f t="shared" si="101"/>
        <v>0</v>
      </c>
      <c r="BC282" s="36">
        <f t="shared" si="101"/>
        <v>0</v>
      </c>
      <c r="BD282" s="36">
        <f t="shared" si="101"/>
        <v>0</v>
      </c>
      <c r="BE282" s="36">
        <f t="shared" si="101"/>
        <v>0</v>
      </c>
      <c r="BF282" s="36">
        <f t="shared" si="101"/>
        <v>0</v>
      </c>
      <c r="BG282" s="36">
        <f t="shared" si="101"/>
        <v>0</v>
      </c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1">
        <f t="shared" si="67"/>
        <v>0</v>
      </c>
    </row>
    <row r="283" spans="1:85" x14ac:dyDescent="0.2">
      <c r="A283">
        <v>57</v>
      </c>
      <c r="B283">
        <v>7</v>
      </c>
      <c r="C283">
        <v>3</v>
      </c>
      <c r="D283" s="32">
        <f t="shared" si="95"/>
        <v>0</v>
      </c>
      <c r="E283" s="36">
        <f t="shared" si="101"/>
        <v>0</v>
      </c>
      <c r="F283" s="36">
        <f t="shared" si="101"/>
        <v>0</v>
      </c>
      <c r="G283" s="36">
        <f t="shared" si="101"/>
        <v>0</v>
      </c>
      <c r="H283" s="36">
        <f t="shared" si="101"/>
        <v>0</v>
      </c>
      <c r="I283" s="36">
        <f t="shared" si="101"/>
        <v>0</v>
      </c>
      <c r="J283" s="36">
        <f t="shared" si="101"/>
        <v>0</v>
      </c>
      <c r="K283" s="36">
        <f t="shared" si="101"/>
        <v>0</v>
      </c>
      <c r="L283" s="36">
        <f t="shared" si="101"/>
        <v>0</v>
      </c>
      <c r="M283" s="36">
        <f t="shared" si="101"/>
        <v>0</v>
      </c>
      <c r="N283" s="36">
        <f t="shared" si="101"/>
        <v>0</v>
      </c>
      <c r="O283" s="36">
        <f t="shared" si="101"/>
        <v>0</v>
      </c>
      <c r="P283" s="36">
        <f t="shared" si="101"/>
        <v>0</v>
      </c>
      <c r="Q283" s="36">
        <f t="shared" si="101"/>
        <v>0</v>
      </c>
      <c r="R283" s="36">
        <f t="shared" si="101"/>
        <v>0</v>
      </c>
      <c r="S283" s="36">
        <f t="shared" si="101"/>
        <v>0</v>
      </c>
      <c r="T283" s="36">
        <f t="shared" si="101"/>
        <v>0</v>
      </c>
      <c r="U283" s="36">
        <f t="shared" si="101"/>
        <v>0</v>
      </c>
      <c r="V283" s="36">
        <f t="shared" si="101"/>
        <v>0</v>
      </c>
      <c r="W283" s="36">
        <f t="shared" si="101"/>
        <v>0</v>
      </c>
      <c r="X283" s="36">
        <f t="shared" si="101"/>
        <v>0</v>
      </c>
      <c r="Y283" s="36">
        <f t="shared" si="101"/>
        <v>0</v>
      </c>
      <c r="Z283" s="36">
        <f t="shared" si="101"/>
        <v>0</v>
      </c>
      <c r="AA283" s="36">
        <f t="shared" si="101"/>
        <v>0</v>
      </c>
      <c r="AB283" s="36">
        <f t="shared" si="101"/>
        <v>0</v>
      </c>
      <c r="AC283" s="36">
        <f t="shared" si="101"/>
        <v>0</v>
      </c>
      <c r="AD283" s="36">
        <f t="shared" si="101"/>
        <v>0</v>
      </c>
      <c r="AE283" s="36">
        <f t="shared" si="101"/>
        <v>0</v>
      </c>
      <c r="AF283" s="36">
        <f t="shared" si="101"/>
        <v>0</v>
      </c>
      <c r="AG283" s="36">
        <f t="shared" si="101"/>
        <v>0</v>
      </c>
      <c r="AH283" s="36">
        <f t="shared" si="101"/>
        <v>0</v>
      </c>
      <c r="AI283" s="36">
        <f t="shared" si="101"/>
        <v>0</v>
      </c>
      <c r="AJ283" s="36">
        <f t="shared" si="101"/>
        <v>0</v>
      </c>
      <c r="AK283" s="36">
        <f t="shared" si="101"/>
        <v>0</v>
      </c>
      <c r="AL283" s="36">
        <f t="shared" si="101"/>
        <v>0</v>
      </c>
      <c r="AM283" s="36">
        <f t="shared" si="101"/>
        <v>0</v>
      </c>
      <c r="AN283" s="36">
        <f t="shared" si="101"/>
        <v>0</v>
      </c>
      <c r="AO283" s="36">
        <f t="shared" si="101"/>
        <v>0</v>
      </c>
      <c r="AP283" s="36">
        <f t="shared" si="101"/>
        <v>0</v>
      </c>
      <c r="AQ283" s="36">
        <f t="shared" si="101"/>
        <v>0</v>
      </c>
      <c r="AR283" s="36">
        <f t="shared" si="101"/>
        <v>0</v>
      </c>
      <c r="AS283" s="36">
        <f t="shared" si="101"/>
        <v>0</v>
      </c>
      <c r="AT283" s="36">
        <f t="shared" si="101"/>
        <v>0</v>
      </c>
      <c r="AU283" s="36">
        <f t="shared" si="101"/>
        <v>0</v>
      </c>
      <c r="AV283" s="36">
        <f t="shared" si="101"/>
        <v>0</v>
      </c>
      <c r="AW283" s="36">
        <f t="shared" si="101"/>
        <v>0</v>
      </c>
      <c r="AX283" s="36">
        <f t="shared" si="101"/>
        <v>0</v>
      </c>
      <c r="AY283" s="36">
        <f t="shared" si="101"/>
        <v>0</v>
      </c>
      <c r="AZ283" s="36">
        <f t="shared" si="101"/>
        <v>0</v>
      </c>
      <c r="BA283" s="36">
        <f t="shared" si="101"/>
        <v>0</v>
      </c>
      <c r="BB283" s="36">
        <f t="shared" si="101"/>
        <v>0</v>
      </c>
      <c r="BC283" s="36">
        <f t="shared" si="101"/>
        <v>0</v>
      </c>
      <c r="BD283" s="36">
        <f t="shared" si="101"/>
        <v>0</v>
      </c>
      <c r="BE283" s="36">
        <f t="shared" si="101"/>
        <v>0</v>
      </c>
      <c r="BF283" s="36">
        <f t="shared" si="101"/>
        <v>0</v>
      </c>
      <c r="BG283" s="36">
        <f t="shared" si="101"/>
        <v>0</v>
      </c>
      <c r="BH283" s="36">
        <f t="shared" si="101"/>
        <v>0</v>
      </c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1">
        <f t="shared" si="67"/>
        <v>0</v>
      </c>
    </row>
    <row r="284" spans="1:85" x14ac:dyDescent="0.2">
      <c r="A284">
        <v>58</v>
      </c>
      <c r="B284">
        <v>7</v>
      </c>
      <c r="C284">
        <v>4</v>
      </c>
      <c r="D284" s="32">
        <f t="shared" si="95"/>
        <v>0</v>
      </c>
      <c r="E284" s="36">
        <f t="shared" si="101"/>
        <v>0</v>
      </c>
      <c r="F284" s="36">
        <f t="shared" si="101"/>
        <v>0</v>
      </c>
      <c r="G284" s="36">
        <f t="shared" si="101"/>
        <v>0</v>
      </c>
      <c r="H284" s="36">
        <f t="shared" si="101"/>
        <v>0</v>
      </c>
      <c r="I284" s="36">
        <f t="shared" si="101"/>
        <v>0</v>
      </c>
      <c r="J284" s="36">
        <f t="shared" si="101"/>
        <v>0</v>
      </c>
      <c r="K284" s="36">
        <f t="shared" si="101"/>
        <v>0</v>
      </c>
      <c r="L284" s="36">
        <f t="shared" si="101"/>
        <v>0</v>
      </c>
      <c r="M284" s="36">
        <f t="shared" si="101"/>
        <v>0</v>
      </c>
      <c r="N284" s="36">
        <f t="shared" si="101"/>
        <v>0</v>
      </c>
      <c r="O284" s="36">
        <f t="shared" si="101"/>
        <v>0</v>
      </c>
      <c r="P284" s="36">
        <f t="shared" si="101"/>
        <v>0</v>
      </c>
      <c r="Q284" s="36">
        <f t="shared" si="101"/>
        <v>0</v>
      </c>
      <c r="R284" s="36">
        <f t="shared" si="101"/>
        <v>0</v>
      </c>
      <c r="S284" s="36">
        <f t="shared" si="101"/>
        <v>0</v>
      </c>
      <c r="T284" s="36">
        <f t="shared" si="101"/>
        <v>0</v>
      </c>
      <c r="U284" s="36">
        <f t="shared" si="101"/>
        <v>0</v>
      </c>
      <c r="V284" s="36">
        <f t="shared" si="101"/>
        <v>0</v>
      </c>
      <c r="W284" s="36">
        <f t="shared" si="101"/>
        <v>0</v>
      </c>
      <c r="X284" s="36">
        <f t="shared" si="101"/>
        <v>0</v>
      </c>
      <c r="Y284" s="36">
        <f t="shared" si="101"/>
        <v>0</v>
      </c>
      <c r="Z284" s="36">
        <f t="shared" si="101"/>
        <v>0</v>
      </c>
      <c r="AA284" s="36">
        <f t="shared" si="101"/>
        <v>0</v>
      </c>
      <c r="AB284" s="36">
        <f t="shared" si="101"/>
        <v>0</v>
      </c>
      <c r="AC284" s="36">
        <f t="shared" si="101"/>
        <v>0</v>
      </c>
      <c r="AD284" s="36">
        <f t="shared" si="101"/>
        <v>0</v>
      </c>
      <c r="AE284" s="36">
        <f t="shared" si="101"/>
        <v>0</v>
      </c>
      <c r="AF284" s="36">
        <f t="shared" si="101"/>
        <v>0</v>
      </c>
      <c r="AG284" s="36">
        <f t="shared" si="101"/>
        <v>0</v>
      </c>
      <c r="AH284" s="36">
        <f t="shared" si="101"/>
        <v>0</v>
      </c>
      <c r="AI284" s="36">
        <f t="shared" si="101"/>
        <v>0</v>
      </c>
      <c r="AJ284" s="36">
        <f t="shared" si="101"/>
        <v>0</v>
      </c>
      <c r="AK284" s="36">
        <f t="shared" si="101"/>
        <v>0</v>
      </c>
      <c r="AL284" s="36">
        <f t="shared" si="101"/>
        <v>0</v>
      </c>
      <c r="AM284" s="36">
        <f t="shared" si="101"/>
        <v>0</v>
      </c>
      <c r="AN284" s="36">
        <f t="shared" si="101"/>
        <v>0</v>
      </c>
      <c r="AO284" s="36">
        <f t="shared" si="101"/>
        <v>0</v>
      </c>
      <c r="AP284" s="36">
        <f t="shared" si="101"/>
        <v>0</v>
      </c>
      <c r="AQ284" s="36">
        <f t="shared" si="101"/>
        <v>0</v>
      </c>
      <c r="AR284" s="36">
        <f t="shared" si="101"/>
        <v>0</v>
      </c>
      <c r="AS284" s="36">
        <f t="shared" si="101"/>
        <v>0</v>
      </c>
      <c r="AT284" s="36">
        <f t="shared" si="101"/>
        <v>0</v>
      </c>
      <c r="AU284" s="36">
        <f t="shared" si="101"/>
        <v>0</v>
      </c>
      <c r="AV284" s="36">
        <f t="shared" si="101"/>
        <v>0</v>
      </c>
      <c r="AW284" s="36">
        <f t="shared" si="101"/>
        <v>0</v>
      </c>
      <c r="AX284" s="36">
        <f t="shared" si="101"/>
        <v>0</v>
      </c>
      <c r="AY284" s="36">
        <f t="shared" si="101"/>
        <v>0</v>
      </c>
      <c r="AZ284" s="36">
        <f t="shared" si="101"/>
        <v>0</v>
      </c>
      <c r="BA284" s="36">
        <f t="shared" si="101"/>
        <v>0</v>
      </c>
      <c r="BB284" s="36">
        <f t="shared" si="101"/>
        <v>0</v>
      </c>
      <c r="BC284" s="36">
        <f t="shared" si="101"/>
        <v>0</v>
      </c>
      <c r="BD284" s="36">
        <f t="shared" si="101"/>
        <v>0</v>
      </c>
      <c r="BE284" s="36">
        <f t="shared" si="101"/>
        <v>0</v>
      </c>
      <c r="BF284" s="36">
        <f t="shared" si="101"/>
        <v>0</v>
      </c>
      <c r="BG284" s="36">
        <f t="shared" si="101"/>
        <v>0</v>
      </c>
      <c r="BH284" s="36">
        <f t="shared" si="101"/>
        <v>0</v>
      </c>
      <c r="BI284" s="36">
        <f t="shared" si="101"/>
        <v>0</v>
      </c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1">
        <f t="shared" si="67"/>
        <v>0</v>
      </c>
    </row>
    <row r="285" spans="1:85" x14ac:dyDescent="0.2">
      <c r="A285">
        <v>59</v>
      </c>
      <c r="B285">
        <v>7</v>
      </c>
      <c r="C285">
        <v>5</v>
      </c>
      <c r="D285" s="32">
        <f t="shared" si="95"/>
        <v>0</v>
      </c>
      <c r="E285" s="36">
        <f t="shared" ref="E285:BM288" si="102">IF(E$223*$CG285=1,E181,0)</f>
        <v>0</v>
      </c>
      <c r="F285" s="36">
        <f t="shared" si="102"/>
        <v>0</v>
      </c>
      <c r="G285" s="36">
        <f t="shared" si="102"/>
        <v>0</v>
      </c>
      <c r="H285" s="36">
        <f t="shared" si="102"/>
        <v>0</v>
      </c>
      <c r="I285" s="36">
        <f t="shared" si="102"/>
        <v>0</v>
      </c>
      <c r="J285" s="36">
        <f t="shared" si="102"/>
        <v>0</v>
      </c>
      <c r="K285" s="36">
        <f t="shared" si="102"/>
        <v>0</v>
      </c>
      <c r="L285" s="36">
        <f t="shared" si="102"/>
        <v>0</v>
      </c>
      <c r="M285" s="36">
        <f t="shared" si="102"/>
        <v>0</v>
      </c>
      <c r="N285" s="36">
        <f t="shared" si="102"/>
        <v>0</v>
      </c>
      <c r="O285" s="36">
        <f t="shared" si="102"/>
        <v>0</v>
      </c>
      <c r="P285" s="36">
        <f t="shared" si="102"/>
        <v>0</v>
      </c>
      <c r="Q285" s="36">
        <f t="shared" si="102"/>
        <v>0</v>
      </c>
      <c r="R285" s="36">
        <f t="shared" si="102"/>
        <v>0</v>
      </c>
      <c r="S285" s="36">
        <f t="shared" si="102"/>
        <v>0</v>
      </c>
      <c r="T285" s="36">
        <f t="shared" si="102"/>
        <v>0</v>
      </c>
      <c r="U285" s="36">
        <f t="shared" si="102"/>
        <v>0</v>
      </c>
      <c r="V285" s="36">
        <f t="shared" si="102"/>
        <v>0</v>
      </c>
      <c r="W285" s="36">
        <f t="shared" si="102"/>
        <v>0</v>
      </c>
      <c r="X285" s="36">
        <f t="shared" si="102"/>
        <v>0</v>
      </c>
      <c r="Y285" s="36">
        <f t="shared" si="102"/>
        <v>0</v>
      </c>
      <c r="Z285" s="36">
        <f t="shared" si="102"/>
        <v>0</v>
      </c>
      <c r="AA285" s="36">
        <f t="shared" si="102"/>
        <v>0</v>
      </c>
      <c r="AB285" s="36">
        <f t="shared" si="102"/>
        <v>0</v>
      </c>
      <c r="AC285" s="36">
        <f t="shared" si="102"/>
        <v>0</v>
      </c>
      <c r="AD285" s="36">
        <f t="shared" si="102"/>
        <v>0</v>
      </c>
      <c r="AE285" s="36">
        <f t="shared" si="102"/>
        <v>0</v>
      </c>
      <c r="AF285" s="36">
        <f t="shared" si="102"/>
        <v>0</v>
      </c>
      <c r="AG285" s="36">
        <f t="shared" si="102"/>
        <v>0</v>
      </c>
      <c r="AH285" s="36">
        <f t="shared" si="102"/>
        <v>0</v>
      </c>
      <c r="AI285" s="36">
        <f t="shared" si="102"/>
        <v>0</v>
      </c>
      <c r="AJ285" s="36">
        <f t="shared" si="102"/>
        <v>0</v>
      </c>
      <c r="AK285" s="36">
        <f t="shared" si="102"/>
        <v>0</v>
      </c>
      <c r="AL285" s="36">
        <f t="shared" si="102"/>
        <v>0</v>
      </c>
      <c r="AM285" s="36">
        <f t="shared" si="102"/>
        <v>0</v>
      </c>
      <c r="AN285" s="36">
        <f t="shared" si="102"/>
        <v>0</v>
      </c>
      <c r="AO285" s="36">
        <f t="shared" si="102"/>
        <v>0</v>
      </c>
      <c r="AP285" s="36">
        <f t="shared" si="102"/>
        <v>0</v>
      </c>
      <c r="AQ285" s="36">
        <f t="shared" si="102"/>
        <v>0</v>
      </c>
      <c r="AR285" s="36">
        <f t="shared" si="102"/>
        <v>0</v>
      </c>
      <c r="AS285" s="36">
        <f t="shared" si="102"/>
        <v>0</v>
      </c>
      <c r="AT285" s="36">
        <f t="shared" si="102"/>
        <v>0</v>
      </c>
      <c r="AU285" s="36">
        <f t="shared" si="102"/>
        <v>0</v>
      </c>
      <c r="AV285" s="36">
        <f t="shared" si="102"/>
        <v>0</v>
      </c>
      <c r="AW285" s="36">
        <f t="shared" si="102"/>
        <v>0</v>
      </c>
      <c r="AX285" s="36">
        <f t="shared" si="102"/>
        <v>0</v>
      </c>
      <c r="AY285" s="36">
        <f t="shared" si="102"/>
        <v>0</v>
      </c>
      <c r="AZ285" s="36">
        <f t="shared" si="102"/>
        <v>0</v>
      </c>
      <c r="BA285" s="36">
        <f t="shared" si="102"/>
        <v>0</v>
      </c>
      <c r="BB285" s="36">
        <f t="shared" si="102"/>
        <v>0</v>
      </c>
      <c r="BC285" s="36">
        <f t="shared" si="102"/>
        <v>0</v>
      </c>
      <c r="BD285" s="36">
        <f t="shared" si="102"/>
        <v>0</v>
      </c>
      <c r="BE285" s="36">
        <f t="shared" si="102"/>
        <v>0</v>
      </c>
      <c r="BF285" s="36">
        <f t="shared" si="102"/>
        <v>0</v>
      </c>
      <c r="BG285" s="36">
        <f t="shared" si="102"/>
        <v>0</v>
      </c>
      <c r="BH285" s="36">
        <f t="shared" si="102"/>
        <v>0</v>
      </c>
      <c r="BI285" s="36">
        <f t="shared" si="102"/>
        <v>0</v>
      </c>
      <c r="BJ285" s="36">
        <f t="shared" si="102"/>
        <v>0</v>
      </c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1">
        <f t="shared" si="67"/>
        <v>0</v>
      </c>
    </row>
    <row r="286" spans="1:85" x14ac:dyDescent="0.2">
      <c r="A286">
        <v>60</v>
      </c>
      <c r="B286">
        <v>7</v>
      </c>
      <c r="C286">
        <v>6</v>
      </c>
      <c r="D286" s="32">
        <f t="shared" si="95"/>
        <v>0</v>
      </c>
      <c r="E286" s="36">
        <f t="shared" si="102"/>
        <v>0</v>
      </c>
      <c r="F286" s="36">
        <f t="shared" si="102"/>
        <v>0</v>
      </c>
      <c r="G286" s="36">
        <f t="shared" si="102"/>
        <v>0</v>
      </c>
      <c r="H286" s="36">
        <f t="shared" si="102"/>
        <v>0</v>
      </c>
      <c r="I286" s="36">
        <f t="shared" si="102"/>
        <v>0</v>
      </c>
      <c r="J286" s="36">
        <f t="shared" si="102"/>
        <v>0</v>
      </c>
      <c r="K286" s="36">
        <f t="shared" si="102"/>
        <v>0</v>
      </c>
      <c r="L286" s="36">
        <f t="shared" si="102"/>
        <v>0</v>
      </c>
      <c r="M286" s="36">
        <f t="shared" si="102"/>
        <v>0</v>
      </c>
      <c r="N286" s="36">
        <f t="shared" si="102"/>
        <v>0</v>
      </c>
      <c r="O286" s="36">
        <f t="shared" si="102"/>
        <v>0</v>
      </c>
      <c r="P286" s="36">
        <f t="shared" si="102"/>
        <v>0</v>
      </c>
      <c r="Q286" s="36">
        <f t="shared" si="102"/>
        <v>0</v>
      </c>
      <c r="R286" s="36">
        <f t="shared" si="102"/>
        <v>0</v>
      </c>
      <c r="S286" s="36">
        <f t="shared" si="102"/>
        <v>0</v>
      </c>
      <c r="T286" s="36">
        <f t="shared" si="102"/>
        <v>0</v>
      </c>
      <c r="U286" s="36">
        <f t="shared" si="102"/>
        <v>0</v>
      </c>
      <c r="V286" s="36">
        <f t="shared" si="102"/>
        <v>0</v>
      </c>
      <c r="W286" s="36">
        <f t="shared" si="102"/>
        <v>0</v>
      </c>
      <c r="X286" s="36">
        <f t="shared" si="102"/>
        <v>0</v>
      </c>
      <c r="Y286" s="36">
        <f t="shared" si="102"/>
        <v>0</v>
      </c>
      <c r="Z286" s="36">
        <f t="shared" si="102"/>
        <v>0</v>
      </c>
      <c r="AA286" s="36">
        <f t="shared" si="102"/>
        <v>0</v>
      </c>
      <c r="AB286" s="36">
        <f t="shared" si="102"/>
        <v>0</v>
      </c>
      <c r="AC286" s="36">
        <f t="shared" si="102"/>
        <v>0</v>
      </c>
      <c r="AD286" s="36">
        <f t="shared" si="102"/>
        <v>0</v>
      </c>
      <c r="AE286" s="36">
        <f t="shared" si="102"/>
        <v>0</v>
      </c>
      <c r="AF286" s="36">
        <f t="shared" si="102"/>
        <v>0</v>
      </c>
      <c r="AG286" s="36">
        <f t="shared" si="102"/>
        <v>0</v>
      </c>
      <c r="AH286" s="36">
        <f t="shared" si="102"/>
        <v>0</v>
      </c>
      <c r="AI286" s="36">
        <f t="shared" si="102"/>
        <v>0</v>
      </c>
      <c r="AJ286" s="36">
        <f t="shared" si="102"/>
        <v>0</v>
      </c>
      <c r="AK286" s="36">
        <f t="shared" si="102"/>
        <v>0</v>
      </c>
      <c r="AL286" s="36">
        <f t="shared" si="102"/>
        <v>0</v>
      </c>
      <c r="AM286" s="36">
        <f t="shared" si="102"/>
        <v>0</v>
      </c>
      <c r="AN286" s="36">
        <f t="shared" si="102"/>
        <v>0</v>
      </c>
      <c r="AO286" s="36">
        <f t="shared" si="102"/>
        <v>0</v>
      </c>
      <c r="AP286" s="36">
        <f t="shared" si="102"/>
        <v>0</v>
      </c>
      <c r="AQ286" s="36">
        <f t="shared" si="102"/>
        <v>0</v>
      </c>
      <c r="AR286" s="36">
        <f t="shared" si="102"/>
        <v>0</v>
      </c>
      <c r="AS286" s="36">
        <f t="shared" si="102"/>
        <v>0</v>
      </c>
      <c r="AT286" s="36">
        <f t="shared" si="102"/>
        <v>0</v>
      </c>
      <c r="AU286" s="36">
        <f t="shared" si="102"/>
        <v>0</v>
      </c>
      <c r="AV286" s="36">
        <f t="shared" si="102"/>
        <v>0</v>
      </c>
      <c r="AW286" s="36">
        <f t="shared" si="102"/>
        <v>0</v>
      </c>
      <c r="AX286" s="36">
        <f t="shared" si="102"/>
        <v>0</v>
      </c>
      <c r="AY286" s="36">
        <f t="shared" si="102"/>
        <v>0</v>
      </c>
      <c r="AZ286" s="36">
        <f t="shared" si="102"/>
        <v>0</v>
      </c>
      <c r="BA286" s="36">
        <f t="shared" si="102"/>
        <v>0</v>
      </c>
      <c r="BB286" s="36">
        <f t="shared" si="102"/>
        <v>0</v>
      </c>
      <c r="BC286" s="36">
        <f t="shared" si="102"/>
        <v>0</v>
      </c>
      <c r="BD286" s="36">
        <f t="shared" si="102"/>
        <v>0</v>
      </c>
      <c r="BE286" s="36">
        <f t="shared" si="102"/>
        <v>0</v>
      </c>
      <c r="BF286" s="36">
        <f t="shared" si="102"/>
        <v>0</v>
      </c>
      <c r="BG286" s="36">
        <f t="shared" si="102"/>
        <v>0</v>
      </c>
      <c r="BH286" s="36">
        <f t="shared" si="102"/>
        <v>0</v>
      </c>
      <c r="BI286" s="36">
        <f t="shared" si="102"/>
        <v>0</v>
      </c>
      <c r="BJ286" s="36">
        <f t="shared" si="102"/>
        <v>0</v>
      </c>
      <c r="BK286" s="36">
        <f t="shared" si="102"/>
        <v>0</v>
      </c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1">
        <f t="shared" si="67"/>
        <v>0</v>
      </c>
    </row>
    <row r="287" spans="1:85" x14ac:dyDescent="0.2">
      <c r="A287">
        <v>61</v>
      </c>
      <c r="B287">
        <v>7</v>
      </c>
      <c r="C287">
        <v>7</v>
      </c>
      <c r="D287" s="32">
        <f t="shared" si="95"/>
        <v>0</v>
      </c>
      <c r="E287" s="36">
        <f t="shared" si="102"/>
        <v>0</v>
      </c>
      <c r="F287" s="36">
        <f t="shared" si="102"/>
        <v>0</v>
      </c>
      <c r="G287" s="36">
        <f t="shared" si="102"/>
        <v>0</v>
      </c>
      <c r="H287" s="36">
        <f t="shared" si="102"/>
        <v>0</v>
      </c>
      <c r="I287" s="36">
        <f t="shared" si="102"/>
        <v>0</v>
      </c>
      <c r="J287" s="36">
        <f t="shared" si="102"/>
        <v>0</v>
      </c>
      <c r="K287" s="36">
        <f t="shared" si="102"/>
        <v>0</v>
      </c>
      <c r="L287" s="36">
        <f t="shared" si="102"/>
        <v>0</v>
      </c>
      <c r="M287" s="36">
        <f t="shared" si="102"/>
        <v>0</v>
      </c>
      <c r="N287" s="36">
        <f t="shared" si="102"/>
        <v>0</v>
      </c>
      <c r="O287" s="36">
        <f t="shared" si="102"/>
        <v>0</v>
      </c>
      <c r="P287" s="36">
        <f t="shared" si="102"/>
        <v>0</v>
      </c>
      <c r="Q287" s="36">
        <f t="shared" si="102"/>
        <v>0</v>
      </c>
      <c r="R287" s="36">
        <f t="shared" si="102"/>
        <v>0</v>
      </c>
      <c r="S287" s="36">
        <f t="shared" si="102"/>
        <v>0</v>
      </c>
      <c r="T287" s="36">
        <f t="shared" si="102"/>
        <v>0</v>
      </c>
      <c r="U287" s="36">
        <f t="shared" si="102"/>
        <v>0</v>
      </c>
      <c r="V287" s="36">
        <f t="shared" si="102"/>
        <v>0</v>
      </c>
      <c r="W287" s="36">
        <f t="shared" si="102"/>
        <v>0</v>
      </c>
      <c r="X287" s="36">
        <f t="shared" si="102"/>
        <v>0</v>
      </c>
      <c r="Y287" s="36">
        <f t="shared" si="102"/>
        <v>0</v>
      </c>
      <c r="Z287" s="36">
        <f t="shared" si="102"/>
        <v>0</v>
      </c>
      <c r="AA287" s="36">
        <f t="shared" si="102"/>
        <v>0</v>
      </c>
      <c r="AB287" s="36">
        <f t="shared" si="102"/>
        <v>0</v>
      </c>
      <c r="AC287" s="36">
        <f t="shared" si="102"/>
        <v>0</v>
      </c>
      <c r="AD287" s="36">
        <f t="shared" si="102"/>
        <v>0</v>
      </c>
      <c r="AE287" s="36">
        <f t="shared" si="102"/>
        <v>0</v>
      </c>
      <c r="AF287" s="36">
        <f t="shared" si="102"/>
        <v>0</v>
      </c>
      <c r="AG287" s="36">
        <f t="shared" si="102"/>
        <v>0</v>
      </c>
      <c r="AH287" s="36">
        <f t="shared" si="102"/>
        <v>0</v>
      </c>
      <c r="AI287" s="36">
        <f t="shared" si="102"/>
        <v>0</v>
      </c>
      <c r="AJ287" s="36">
        <f t="shared" si="102"/>
        <v>0</v>
      </c>
      <c r="AK287" s="36">
        <f t="shared" si="102"/>
        <v>0</v>
      </c>
      <c r="AL287" s="36">
        <f t="shared" si="102"/>
        <v>0</v>
      </c>
      <c r="AM287" s="36">
        <f t="shared" si="102"/>
        <v>0</v>
      </c>
      <c r="AN287" s="36">
        <f t="shared" si="102"/>
        <v>0</v>
      </c>
      <c r="AO287" s="36">
        <f t="shared" si="102"/>
        <v>0</v>
      </c>
      <c r="AP287" s="36">
        <f t="shared" si="102"/>
        <v>0</v>
      </c>
      <c r="AQ287" s="36">
        <f t="shared" si="102"/>
        <v>0</v>
      </c>
      <c r="AR287" s="36">
        <f t="shared" si="102"/>
        <v>0</v>
      </c>
      <c r="AS287" s="36">
        <f t="shared" si="102"/>
        <v>0</v>
      </c>
      <c r="AT287" s="36">
        <f t="shared" si="102"/>
        <v>0</v>
      </c>
      <c r="AU287" s="36">
        <f t="shared" si="102"/>
        <v>0</v>
      </c>
      <c r="AV287" s="36">
        <f t="shared" si="102"/>
        <v>0</v>
      </c>
      <c r="AW287" s="36">
        <f t="shared" si="102"/>
        <v>0</v>
      </c>
      <c r="AX287" s="36">
        <f t="shared" si="102"/>
        <v>0</v>
      </c>
      <c r="AY287" s="36">
        <f t="shared" si="102"/>
        <v>0</v>
      </c>
      <c r="AZ287" s="36">
        <f t="shared" si="102"/>
        <v>0</v>
      </c>
      <c r="BA287" s="36">
        <f t="shared" si="102"/>
        <v>0</v>
      </c>
      <c r="BB287" s="36">
        <f t="shared" si="102"/>
        <v>0</v>
      </c>
      <c r="BC287" s="36">
        <f t="shared" si="102"/>
        <v>0</v>
      </c>
      <c r="BD287" s="36">
        <f t="shared" si="102"/>
        <v>0</v>
      </c>
      <c r="BE287" s="36">
        <f t="shared" si="102"/>
        <v>0</v>
      </c>
      <c r="BF287" s="36">
        <f t="shared" si="102"/>
        <v>0</v>
      </c>
      <c r="BG287" s="36">
        <f t="shared" si="102"/>
        <v>0</v>
      </c>
      <c r="BH287" s="36">
        <f t="shared" si="102"/>
        <v>0</v>
      </c>
      <c r="BI287" s="36">
        <f t="shared" si="102"/>
        <v>0</v>
      </c>
      <c r="BJ287" s="36">
        <f t="shared" si="102"/>
        <v>0</v>
      </c>
      <c r="BK287" s="36">
        <f t="shared" si="102"/>
        <v>0</v>
      </c>
      <c r="BL287" s="36">
        <f t="shared" si="102"/>
        <v>0</v>
      </c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1">
        <f t="shared" si="67"/>
        <v>0</v>
      </c>
    </row>
    <row r="288" spans="1:85" x14ac:dyDescent="0.2">
      <c r="A288">
        <v>62</v>
      </c>
      <c r="B288">
        <v>7</v>
      </c>
      <c r="C288">
        <v>8</v>
      </c>
      <c r="D288" s="32">
        <f t="shared" si="95"/>
        <v>0</v>
      </c>
      <c r="E288" s="36">
        <f t="shared" si="102"/>
        <v>0</v>
      </c>
      <c r="F288" s="36">
        <f t="shared" si="102"/>
        <v>0</v>
      </c>
      <c r="G288" s="36">
        <f t="shared" si="102"/>
        <v>0</v>
      </c>
      <c r="H288" s="36">
        <f t="shared" si="102"/>
        <v>0</v>
      </c>
      <c r="I288" s="36">
        <f t="shared" si="102"/>
        <v>0</v>
      </c>
      <c r="J288" s="36">
        <f t="shared" si="102"/>
        <v>0</v>
      </c>
      <c r="K288" s="36">
        <f t="shared" si="102"/>
        <v>0</v>
      </c>
      <c r="L288" s="36">
        <f t="shared" si="102"/>
        <v>0</v>
      </c>
      <c r="M288" s="36">
        <f t="shared" si="102"/>
        <v>0</v>
      </c>
      <c r="N288" s="36">
        <f t="shared" si="102"/>
        <v>0</v>
      </c>
      <c r="O288" s="36">
        <f t="shared" si="102"/>
        <v>0</v>
      </c>
      <c r="P288" s="36">
        <f t="shared" si="102"/>
        <v>0</v>
      </c>
      <c r="Q288" s="36">
        <f t="shared" si="102"/>
        <v>0</v>
      </c>
      <c r="R288" s="36">
        <f t="shared" si="102"/>
        <v>0</v>
      </c>
      <c r="S288" s="36">
        <f t="shared" si="102"/>
        <v>0</v>
      </c>
      <c r="T288" s="36">
        <f t="shared" si="102"/>
        <v>0</v>
      </c>
      <c r="U288" s="36">
        <f t="shared" si="102"/>
        <v>0</v>
      </c>
      <c r="V288" s="36">
        <f t="shared" si="102"/>
        <v>0</v>
      </c>
      <c r="W288" s="36">
        <f t="shared" si="102"/>
        <v>0</v>
      </c>
      <c r="X288" s="36">
        <f t="shared" si="102"/>
        <v>0</v>
      </c>
      <c r="Y288" s="36">
        <f t="shared" si="102"/>
        <v>0</v>
      </c>
      <c r="Z288" s="36">
        <f t="shared" si="102"/>
        <v>0</v>
      </c>
      <c r="AA288" s="36">
        <f t="shared" si="102"/>
        <v>0</v>
      </c>
      <c r="AB288" s="36">
        <f t="shared" si="102"/>
        <v>0</v>
      </c>
      <c r="AC288" s="36">
        <f t="shared" si="102"/>
        <v>0</v>
      </c>
      <c r="AD288" s="36">
        <f t="shared" si="102"/>
        <v>0</v>
      </c>
      <c r="AE288" s="36">
        <f t="shared" si="102"/>
        <v>0</v>
      </c>
      <c r="AF288" s="36">
        <f t="shared" si="102"/>
        <v>0</v>
      </c>
      <c r="AG288" s="36">
        <f t="shared" si="102"/>
        <v>0</v>
      </c>
      <c r="AH288" s="36">
        <f t="shared" si="102"/>
        <v>0</v>
      </c>
      <c r="AI288" s="36">
        <f t="shared" si="102"/>
        <v>0</v>
      </c>
      <c r="AJ288" s="36">
        <f t="shared" si="102"/>
        <v>0</v>
      </c>
      <c r="AK288" s="36">
        <f t="shared" si="102"/>
        <v>0</v>
      </c>
      <c r="AL288" s="36">
        <f t="shared" si="102"/>
        <v>0</v>
      </c>
      <c r="AM288" s="36">
        <f t="shared" si="102"/>
        <v>0</v>
      </c>
      <c r="AN288" s="36">
        <f t="shared" si="102"/>
        <v>0</v>
      </c>
      <c r="AO288" s="36">
        <f t="shared" si="102"/>
        <v>0</v>
      </c>
      <c r="AP288" s="36">
        <f t="shared" si="102"/>
        <v>0</v>
      </c>
      <c r="AQ288" s="36">
        <f t="shared" si="102"/>
        <v>0</v>
      </c>
      <c r="AR288" s="36">
        <f t="shared" si="102"/>
        <v>0</v>
      </c>
      <c r="AS288" s="36">
        <f t="shared" si="102"/>
        <v>0</v>
      </c>
      <c r="AT288" s="36">
        <f t="shared" si="102"/>
        <v>0</v>
      </c>
      <c r="AU288" s="36">
        <f t="shared" si="102"/>
        <v>0</v>
      </c>
      <c r="AV288" s="36">
        <f t="shared" si="102"/>
        <v>0</v>
      </c>
      <c r="AW288" s="36">
        <f t="shared" si="102"/>
        <v>0</v>
      </c>
      <c r="AX288" s="36">
        <f t="shared" si="102"/>
        <v>0</v>
      </c>
      <c r="AY288" s="36">
        <f t="shared" si="102"/>
        <v>0</v>
      </c>
      <c r="AZ288" s="36">
        <f t="shared" si="102"/>
        <v>0</v>
      </c>
      <c r="BA288" s="36">
        <f t="shared" si="102"/>
        <v>0</v>
      </c>
      <c r="BB288" s="36">
        <f t="shared" si="102"/>
        <v>0</v>
      </c>
      <c r="BC288" s="36">
        <f t="shared" si="102"/>
        <v>0</v>
      </c>
      <c r="BD288" s="36">
        <f t="shared" si="102"/>
        <v>0</v>
      </c>
      <c r="BE288" s="36">
        <f t="shared" si="102"/>
        <v>0</v>
      </c>
      <c r="BF288" s="36">
        <f t="shared" si="102"/>
        <v>0</v>
      </c>
      <c r="BG288" s="36">
        <f t="shared" si="102"/>
        <v>0</v>
      </c>
      <c r="BH288" s="36">
        <f t="shared" si="102"/>
        <v>0</v>
      </c>
      <c r="BI288" s="36">
        <f t="shared" si="102"/>
        <v>0</v>
      </c>
      <c r="BJ288" s="36">
        <f t="shared" si="102"/>
        <v>0</v>
      </c>
      <c r="BK288" s="36">
        <f t="shared" si="102"/>
        <v>0</v>
      </c>
      <c r="BL288" s="36">
        <f t="shared" si="102"/>
        <v>0</v>
      </c>
      <c r="BM288" s="36">
        <f t="shared" si="102"/>
        <v>0</v>
      </c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1">
        <f t="shared" si="67"/>
        <v>0</v>
      </c>
    </row>
    <row r="289" spans="1:85" x14ac:dyDescent="0.2">
      <c r="A289">
        <v>63</v>
      </c>
      <c r="B289">
        <v>7</v>
      </c>
      <c r="C289">
        <v>9</v>
      </c>
      <c r="D289" s="32">
        <f t="shared" si="95"/>
        <v>0</v>
      </c>
      <c r="E289" s="36">
        <f t="shared" ref="E289:BP292" si="103">IF(E$223*$CG289=1,E185,0)</f>
        <v>0</v>
      </c>
      <c r="F289" s="36">
        <f t="shared" si="103"/>
        <v>0</v>
      </c>
      <c r="G289" s="36">
        <f t="shared" si="103"/>
        <v>0</v>
      </c>
      <c r="H289" s="36">
        <f t="shared" si="103"/>
        <v>0</v>
      </c>
      <c r="I289" s="36">
        <f t="shared" si="103"/>
        <v>0</v>
      </c>
      <c r="J289" s="36">
        <f t="shared" si="103"/>
        <v>0</v>
      </c>
      <c r="K289" s="36">
        <f t="shared" si="103"/>
        <v>0</v>
      </c>
      <c r="L289" s="36">
        <f t="shared" si="103"/>
        <v>0</v>
      </c>
      <c r="M289" s="36">
        <f t="shared" si="103"/>
        <v>0</v>
      </c>
      <c r="N289" s="36">
        <f t="shared" si="103"/>
        <v>0</v>
      </c>
      <c r="O289" s="36">
        <f t="shared" si="103"/>
        <v>0</v>
      </c>
      <c r="P289" s="36">
        <f t="shared" si="103"/>
        <v>0</v>
      </c>
      <c r="Q289" s="36">
        <f t="shared" si="103"/>
        <v>0</v>
      </c>
      <c r="R289" s="36">
        <f t="shared" si="103"/>
        <v>0</v>
      </c>
      <c r="S289" s="36">
        <f t="shared" si="103"/>
        <v>0</v>
      </c>
      <c r="T289" s="36">
        <f t="shared" si="103"/>
        <v>0</v>
      </c>
      <c r="U289" s="36">
        <f t="shared" si="103"/>
        <v>0</v>
      </c>
      <c r="V289" s="36">
        <f t="shared" si="103"/>
        <v>0</v>
      </c>
      <c r="W289" s="36">
        <f t="shared" si="103"/>
        <v>0</v>
      </c>
      <c r="X289" s="36">
        <f t="shared" si="103"/>
        <v>0</v>
      </c>
      <c r="Y289" s="36">
        <f t="shared" si="103"/>
        <v>0</v>
      </c>
      <c r="Z289" s="36">
        <f t="shared" si="103"/>
        <v>0</v>
      </c>
      <c r="AA289" s="36">
        <f t="shared" si="103"/>
        <v>0</v>
      </c>
      <c r="AB289" s="36">
        <f t="shared" si="103"/>
        <v>0</v>
      </c>
      <c r="AC289" s="36">
        <f t="shared" si="103"/>
        <v>0</v>
      </c>
      <c r="AD289" s="36">
        <f t="shared" si="103"/>
        <v>0</v>
      </c>
      <c r="AE289" s="36">
        <f t="shared" si="103"/>
        <v>0</v>
      </c>
      <c r="AF289" s="36">
        <f t="shared" si="103"/>
        <v>0</v>
      </c>
      <c r="AG289" s="36">
        <f t="shared" si="103"/>
        <v>0</v>
      </c>
      <c r="AH289" s="36">
        <f t="shared" si="103"/>
        <v>0</v>
      </c>
      <c r="AI289" s="36">
        <f t="shared" si="103"/>
        <v>0</v>
      </c>
      <c r="AJ289" s="36">
        <f t="shared" si="103"/>
        <v>0</v>
      </c>
      <c r="AK289" s="36">
        <f t="shared" si="103"/>
        <v>0</v>
      </c>
      <c r="AL289" s="36">
        <f t="shared" si="103"/>
        <v>0</v>
      </c>
      <c r="AM289" s="36">
        <f t="shared" si="103"/>
        <v>0</v>
      </c>
      <c r="AN289" s="36">
        <f t="shared" si="103"/>
        <v>0</v>
      </c>
      <c r="AO289" s="36">
        <f t="shared" si="103"/>
        <v>0</v>
      </c>
      <c r="AP289" s="36">
        <f t="shared" si="103"/>
        <v>0</v>
      </c>
      <c r="AQ289" s="36">
        <f t="shared" si="103"/>
        <v>0</v>
      </c>
      <c r="AR289" s="36">
        <f t="shared" si="103"/>
        <v>0</v>
      </c>
      <c r="AS289" s="36">
        <f t="shared" si="103"/>
        <v>0</v>
      </c>
      <c r="AT289" s="36">
        <f t="shared" si="103"/>
        <v>0</v>
      </c>
      <c r="AU289" s="36">
        <f t="shared" si="103"/>
        <v>0</v>
      </c>
      <c r="AV289" s="36">
        <f t="shared" si="103"/>
        <v>0</v>
      </c>
      <c r="AW289" s="36">
        <f t="shared" si="103"/>
        <v>0</v>
      </c>
      <c r="AX289" s="36">
        <f t="shared" si="103"/>
        <v>0</v>
      </c>
      <c r="AY289" s="36">
        <f t="shared" si="103"/>
        <v>0</v>
      </c>
      <c r="AZ289" s="36">
        <f t="shared" si="103"/>
        <v>0</v>
      </c>
      <c r="BA289" s="36">
        <f t="shared" si="103"/>
        <v>0</v>
      </c>
      <c r="BB289" s="36">
        <f t="shared" si="103"/>
        <v>0</v>
      </c>
      <c r="BC289" s="36">
        <f t="shared" si="103"/>
        <v>0</v>
      </c>
      <c r="BD289" s="36">
        <f t="shared" si="103"/>
        <v>0</v>
      </c>
      <c r="BE289" s="36">
        <f t="shared" si="103"/>
        <v>0</v>
      </c>
      <c r="BF289" s="36">
        <f t="shared" si="103"/>
        <v>0</v>
      </c>
      <c r="BG289" s="36">
        <f t="shared" si="103"/>
        <v>0</v>
      </c>
      <c r="BH289" s="36">
        <f t="shared" si="103"/>
        <v>0</v>
      </c>
      <c r="BI289" s="36">
        <f t="shared" si="103"/>
        <v>0</v>
      </c>
      <c r="BJ289" s="36">
        <f t="shared" si="103"/>
        <v>0</v>
      </c>
      <c r="BK289" s="36">
        <f t="shared" si="103"/>
        <v>0</v>
      </c>
      <c r="BL289" s="36">
        <f t="shared" si="103"/>
        <v>0</v>
      </c>
      <c r="BM289" s="36">
        <f t="shared" si="103"/>
        <v>0</v>
      </c>
      <c r="BN289" s="36">
        <f t="shared" si="103"/>
        <v>0</v>
      </c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1">
        <f t="shared" si="67"/>
        <v>0</v>
      </c>
    </row>
    <row r="290" spans="1:85" x14ac:dyDescent="0.2">
      <c r="A290">
        <v>64</v>
      </c>
      <c r="B290">
        <v>8</v>
      </c>
      <c r="C290">
        <v>1</v>
      </c>
      <c r="D290" s="32">
        <f t="shared" si="95"/>
        <v>0</v>
      </c>
      <c r="E290" s="36">
        <f t="shared" si="103"/>
        <v>0</v>
      </c>
      <c r="F290" s="36">
        <f t="shared" si="103"/>
        <v>0</v>
      </c>
      <c r="G290" s="36">
        <f t="shared" si="103"/>
        <v>0</v>
      </c>
      <c r="H290" s="36">
        <f t="shared" si="103"/>
        <v>0</v>
      </c>
      <c r="I290" s="36">
        <f t="shared" si="103"/>
        <v>0</v>
      </c>
      <c r="J290" s="36">
        <f t="shared" si="103"/>
        <v>0</v>
      </c>
      <c r="K290" s="36">
        <f t="shared" si="103"/>
        <v>0</v>
      </c>
      <c r="L290" s="36">
        <f t="shared" si="103"/>
        <v>0</v>
      </c>
      <c r="M290" s="36">
        <f t="shared" si="103"/>
        <v>0</v>
      </c>
      <c r="N290" s="36">
        <f t="shared" si="103"/>
        <v>0</v>
      </c>
      <c r="O290" s="36">
        <f t="shared" si="103"/>
        <v>0</v>
      </c>
      <c r="P290" s="36">
        <f t="shared" si="103"/>
        <v>0</v>
      </c>
      <c r="Q290" s="36">
        <f t="shared" si="103"/>
        <v>0</v>
      </c>
      <c r="R290" s="36">
        <f t="shared" si="103"/>
        <v>0</v>
      </c>
      <c r="S290" s="36">
        <f t="shared" si="103"/>
        <v>0</v>
      </c>
      <c r="T290" s="36">
        <f t="shared" si="103"/>
        <v>0</v>
      </c>
      <c r="U290" s="36">
        <f t="shared" si="103"/>
        <v>0</v>
      </c>
      <c r="V290" s="36">
        <f t="shared" si="103"/>
        <v>0</v>
      </c>
      <c r="W290" s="36">
        <f t="shared" si="103"/>
        <v>0</v>
      </c>
      <c r="X290" s="36">
        <f t="shared" si="103"/>
        <v>0</v>
      </c>
      <c r="Y290" s="36">
        <f t="shared" si="103"/>
        <v>0</v>
      </c>
      <c r="Z290" s="36">
        <f t="shared" si="103"/>
        <v>0</v>
      </c>
      <c r="AA290" s="36">
        <f t="shared" si="103"/>
        <v>0</v>
      </c>
      <c r="AB290" s="36">
        <f t="shared" si="103"/>
        <v>0</v>
      </c>
      <c r="AC290" s="36">
        <f t="shared" si="103"/>
        <v>0</v>
      </c>
      <c r="AD290" s="36">
        <f t="shared" si="103"/>
        <v>0</v>
      </c>
      <c r="AE290" s="36">
        <f t="shared" si="103"/>
        <v>0</v>
      </c>
      <c r="AF290" s="36">
        <f t="shared" si="103"/>
        <v>0</v>
      </c>
      <c r="AG290" s="36">
        <f t="shared" si="103"/>
        <v>0</v>
      </c>
      <c r="AH290" s="36">
        <f t="shared" si="103"/>
        <v>0</v>
      </c>
      <c r="AI290" s="36">
        <f t="shared" si="103"/>
        <v>0</v>
      </c>
      <c r="AJ290" s="36">
        <f t="shared" si="103"/>
        <v>0</v>
      </c>
      <c r="AK290" s="36">
        <f t="shared" si="103"/>
        <v>0</v>
      </c>
      <c r="AL290" s="36">
        <f t="shared" si="103"/>
        <v>0</v>
      </c>
      <c r="AM290" s="36">
        <f t="shared" si="103"/>
        <v>0</v>
      </c>
      <c r="AN290" s="36">
        <f t="shared" si="103"/>
        <v>0</v>
      </c>
      <c r="AO290" s="36">
        <f t="shared" si="103"/>
        <v>0</v>
      </c>
      <c r="AP290" s="36">
        <f t="shared" si="103"/>
        <v>0</v>
      </c>
      <c r="AQ290" s="36">
        <f t="shared" si="103"/>
        <v>0</v>
      </c>
      <c r="AR290" s="36">
        <f t="shared" si="103"/>
        <v>0</v>
      </c>
      <c r="AS290" s="36">
        <f t="shared" si="103"/>
        <v>0</v>
      </c>
      <c r="AT290" s="36">
        <f t="shared" si="103"/>
        <v>0</v>
      </c>
      <c r="AU290" s="36">
        <f t="shared" si="103"/>
        <v>0</v>
      </c>
      <c r="AV290" s="36">
        <f t="shared" si="103"/>
        <v>0</v>
      </c>
      <c r="AW290" s="36">
        <f t="shared" si="103"/>
        <v>0</v>
      </c>
      <c r="AX290" s="36">
        <f t="shared" si="103"/>
        <v>0</v>
      </c>
      <c r="AY290" s="36">
        <f t="shared" si="103"/>
        <v>0</v>
      </c>
      <c r="AZ290" s="36">
        <f t="shared" si="103"/>
        <v>0</v>
      </c>
      <c r="BA290" s="36">
        <f t="shared" si="103"/>
        <v>0</v>
      </c>
      <c r="BB290" s="36">
        <f t="shared" si="103"/>
        <v>0</v>
      </c>
      <c r="BC290" s="36">
        <f t="shared" si="103"/>
        <v>0</v>
      </c>
      <c r="BD290" s="36">
        <f t="shared" si="103"/>
        <v>0</v>
      </c>
      <c r="BE290" s="36">
        <f t="shared" si="103"/>
        <v>0</v>
      </c>
      <c r="BF290" s="36">
        <f t="shared" si="103"/>
        <v>0</v>
      </c>
      <c r="BG290" s="36">
        <f t="shared" si="103"/>
        <v>0</v>
      </c>
      <c r="BH290" s="36">
        <f t="shared" si="103"/>
        <v>0</v>
      </c>
      <c r="BI290" s="36">
        <f t="shared" si="103"/>
        <v>0</v>
      </c>
      <c r="BJ290" s="36">
        <f t="shared" si="103"/>
        <v>0</v>
      </c>
      <c r="BK290" s="36">
        <f t="shared" si="103"/>
        <v>0</v>
      </c>
      <c r="BL290" s="36">
        <f t="shared" si="103"/>
        <v>0</v>
      </c>
      <c r="BM290" s="36">
        <f t="shared" si="103"/>
        <v>0</v>
      </c>
      <c r="BN290" s="36">
        <f t="shared" si="103"/>
        <v>0</v>
      </c>
      <c r="BO290" s="36">
        <f t="shared" si="103"/>
        <v>0</v>
      </c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1">
        <f t="shared" si="67"/>
        <v>0</v>
      </c>
    </row>
    <row r="291" spans="1:85" x14ac:dyDescent="0.2">
      <c r="A291">
        <v>65</v>
      </c>
      <c r="B291">
        <v>8</v>
      </c>
      <c r="C291">
        <v>2</v>
      </c>
      <c r="D291" s="32">
        <f t="shared" ref="D291:D307" si="104">IF(D$223*$CG291=1,D187,0)</f>
        <v>0</v>
      </c>
      <c r="E291" s="36">
        <f t="shared" si="103"/>
        <v>0</v>
      </c>
      <c r="F291" s="36">
        <f t="shared" si="103"/>
        <v>0</v>
      </c>
      <c r="G291" s="36">
        <f t="shared" si="103"/>
        <v>0</v>
      </c>
      <c r="H291" s="36">
        <f t="shared" si="103"/>
        <v>0</v>
      </c>
      <c r="I291" s="36">
        <f t="shared" si="103"/>
        <v>0</v>
      </c>
      <c r="J291" s="36">
        <f t="shared" si="103"/>
        <v>0</v>
      </c>
      <c r="K291" s="36">
        <f t="shared" si="103"/>
        <v>0</v>
      </c>
      <c r="L291" s="36">
        <f t="shared" si="103"/>
        <v>0</v>
      </c>
      <c r="M291" s="36">
        <f t="shared" si="103"/>
        <v>0</v>
      </c>
      <c r="N291" s="36">
        <f t="shared" si="103"/>
        <v>0</v>
      </c>
      <c r="O291" s="36">
        <f t="shared" si="103"/>
        <v>0</v>
      </c>
      <c r="P291" s="36">
        <f t="shared" si="103"/>
        <v>0</v>
      </c>
      <c r="Q291" s="36">
        <f t="shared" si="103"/>
        <v>0</v>
      </c>
      <c r="R291" s="36">
        <f t="shared" si="103"/>
        <v>0</v>
      </c>
      <c r="S291" s="36">
        <f t="shared" si="103"/>
        <v>0</v>
      </c>
      <c r="T291" s="36">
        <f t="shared" si="103"/>
        <v>0</v>
      </c>
      <c r="U291" s="36">
        <f t="shared" si="103"/>
        <v>0</v>
      </c>
      <c r="V291" s="36">
        <f t="shared" si="103"/>
        <v>0</v>
      </c>
      <c r="W291" s="36">
        <f t="shared" si="103"/>
        <v>0</v>
      </c>
      <c r="X291" s="36">
        <f t="shared" si="103"/>
        <v>0</v>
      </c>
      <c r="Y291" s="36">
        <f t="shared" si="103"/>
        <v>0</v>
      </c>
      <c r="Z291" s="36">
        <f t="shared" si="103"/>
        <v>0</v>
      </c>
      <c r="AA291" s="36">
        <f t="shared" si="103"/>
        <v>0</v>
      </c>
      <c r="AB291" s="36">
        <f t="shared" si="103"/>
        <v>0</v>
      </c>
      <c r="AC291" s="36">
        <f t="shared" si="103"/>
        <v>0</v>
      </c>
      <c r="AD291" s="36">
        <f t="shared" si="103"/>
        <v>0</v>
      </c>
      <c r="AE291" s="36">
        <f t="shared" si="103"/>
        <v>0</v>
      </c>
      <c r="AF291" s="36">
        <f t="shared" si="103"/>
        <v>0</v>
      </c>
      <c r="AG291" s="36">
        <f t="shared" si="103"/>
        <v>0</v>
      </c>
      <c r="AH291" s="36">
        <f t="shared" si="103"/>
        <v>0</v>
      </c>
      <c r="AI291" s="36">
        <f t="shared" si="103"/>
        <v>0</v>
      </c>
      <c r="AJ291" s="36">
        <f t="shared" si="103"/>
        <v>0</v>
      </c>
      <c r="AK291" s="36">
        <f t="shared" si="103"/>
        <v>0</v>
      </c>
      <c r="AL291" s="36">
        <f t="shared" si="103"/>
        <v>0</v>
      </c>
      <c r="AM291" s="36">
        <f t="shared" si="103"/>
        <v>0</v>
      </c>
      <c r="AN291" s="36">
        <f t="shared" si="103"/>
        <v>0</v>
      </c>
      <c r="AO291" s="36">
        <f t="shared" si="103"/>
        <v>0</v>
      </c>
      <c r="AP291" s="36">
        <f t="shared" si="103"/>
        <v>0</v>
      </c>
      <c r="AQ291" s="36">
        <f t="shared" si="103"/>
        <v>0</v>
      </c>
      <c r="AR291" s="36">
        <f t="shared" si="103"/>
        <v>0</v>
      </c>
      <c r="AS291" s="36">
        <f t="shared" si="103"/>
        <v>0</v>
      </c>
      <c r="AT291" s="36">
        <f t="shared" si="103"/>
        <v>0</v>
      </c>
      <c r="AU291" s="36">
        <f t="shared" si="103"/>
        <v>0</v>
      </c>
      <c r="AV291" s="36">
        <f t="shared" si="103"/>
        <v>0</v>
      </c>
      <c r="AW291" s="36">
        <f t="shared" si="103"/>
        <v>0</v>
      </c>
      <c r="AX291" s="36">
        <f t="shared" si="103"/>
        <v>0</v>
      </c>
      <c r="AY291" s="36">
        <f t="shared" si="103"/>
        <v>0</v>
      </c>
      <c r="AZ291" s="36">
        <f t="shared" si="103"/>
        <v>0</v>
      </c>
      <c r="BA291" s="36">
        <f t="shared" si="103"/>
        <v>0</v>
      </c>
      <c r="BB291" s="36">
        <f t="shared" si="103"/>
        <v>0</v>
      </c>
      <c r="BC291" s="36">
        <f t="shared" si="103"/>
        <v>0</v>
      </c>
      <c r="BD291" s="36">
        <f t="shared" si="103"/>
        <v>0</v>
      </c>
      <c r="BE291" s="36">
        <f t="shared" si="103"/>
        <v>0</v>
      </c>
      <c r="BF291" s="36">
        <f t="shared" si="103"/>
        <v>0</v>
      </c>
      <c r="BG291" s="36">
        <f t="shared" si="103"/>
        <v>0</v>
      </c>
      <c r="BH291" s="36">
        <f t="shared" si="103"/>
        <v>0</v>
      </c>
      <c r="BI291" s="36">
        <f t="shared" si="103"/>
        <v>0</v>
      </c>
      <c r="BJ291" s="36">
        <f t="shared" si="103"/>
        <v>0</v>
      </c>
      <c r="BK291" s="36">
        <f t="shared" si="103"/>
        <v>0</v>
      </c>
      <c r="BL291" s="36">
        <f t="shared" si="103"/>
        <v>0</v>
      </c>
      <c r="BM291" s="36">
        <f t="shared" si="103"/>
        <v>0</v>
      </c>
      <c r="BN291" s="36">
        <f t="shared" si="103"/>
        <v>0</v>
      </c>
      <c r="BO291" s="36">
        <f t="shared" si="103"/>
        <v>0</v>
      </c>
      <c r="BP291" s="36">
        <f t="shared" si="103"/>
        <v>0</v>
      </c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1">
        <f t="shared" si="67"/>
        <v>0</v>
      </c>
    </row>
    <row r="292" spans="1:85" x14ac:dyDescent="0.2">
      <c r="A292">
        <v>66</v>
      </c>
      <c r="B292">
        <v>8</v>
      </c>
      <c r="C292">
        <v>3</v>
      </c>
      <c r="D292" s="32">
        <f t="shared" si="104"/>
        <v>0</v>
      </c>
      <c r="E292" s="36">
        <f t="shared" ref="E292:S292" si="105">IF(E$223*$CG292=1,E188,0)</f>
        <v>0</v>
      </c>
      <c r="F292" s="36">
        <f t="shared" si="105"/>
        <v>0</v>
      </c>
      <c r="G292" s="36">
        <f t="shared" si="105"/>
        <v>0</v>
      </c>
      <c r="H292" s="36">
        <f t="shared" si="105"/>
        <v>0</v>
      </c>
      <c r="I292" s="36">
        <f t="shared" si="105"/>
        <v>0</v>
      </c>
      <c r="J292" s="36">
        <f t="shared" si="105"/>
        <v>0</v>
      </c>
      <c r="K292" s="36">
        <f t="shared" si="105"/>
        <v>0</v>
      </c>
      <c r="L292" s="36">
        <f t="shared" si="105"/>
        <v>0</v>
      </c>
      <c r="M292" s="36">
        <f t="shared" si="105"/>
        <v>0</v>
      </c>
      <c r="N292" s="36">
        <f t="shared" si="105"/>
        <v>0</v>
      </c>
      <c r="O292" s="36">
        <f t="shared" si="105"/>
        <v>0</v>
      </c>
      <c r="P292" s="36">
        <f t="shared" si="105"/>
        <v>0</v>
      </c>
      <c r="Q292" s="36">
        <f t="shared" si="105"/>
        <v>0</v>
      </c>
      <c r="R292" s="36">
        <f t="shared" si="105"/>
        <v>0</v>
      </c>
      <c r="S292" s="36">
        <f t="shared" si="105"/>
        <v>0</v>
      </c>
      <c r="T292" s="36">
        <f t="shared" si="103"/>
        <v>0</v>
      </c>
      <c r="U292" s="36">
        <f t="shared" si="103"/>
        <v>0</v>
      </c>
      <c r="V292" s="36">
        <f t="shared" si="103"/>
        <v>0</v>
      </c>
      <c r="W292" s="36">
        <f t="shared" si="103"/>
        <v>0</v>
      </c>
      <c r="X292" s="36">
        <f t="shared" si="103"/>
        <v>0</v>
      </c>
      <c r="Y292" s="36">
        <f t="shared" si="103"/>
        <v>0</v>
      </c>
      <c r="Z292" s="36">
        <f t="shared" si="103"/>
        <v>0</v>
      </c>
      <c r="AA292" s="36">
        <f t="shared" si="103"/>
        <v>0</v>
      </c>
      <c r="AB292" s="36">
        <f t="shared" si="103"/>
        <v>0</v>
      </c>
      <c r="AC292" s="36">
        <f t="shared" si="103"/>
        <v>0</v>
      </c>
      <c r="AD292" s="36">
        <f t="shared" si="103"/>
        <v>0</v>
      </c>
      <c r="AE292" s="36">
        <f t="shared" si="103"/>
        <v>0</v>
      </c>
      <c r="AF292" s="36">
        <f t="shared" si="103"/>
        <v>0</v>
      </c>
      <c r="AG292" s="36">
        <f t="shared" si="103"/>
        <v>0</v>
      </c>
      <c r="AH292" s="36">
        <f t="shared" si="103"/>
        <v>0</v>
      </c>
      <c r="AI292" s="36">
        <f t="shared" si="103"/>
        <v>0</v>
      </c>
      <c r="AJ292" s="36">
        <f t="shared" si="103"/>
        <v>0</v>
      </c>
      <c r="AK292" s="36">
        <f t="shared" si="103"/>
        <v>0</v>
      </c>
      <c r="AL292" s="36">
        <f t="shared" si="103"/>
        <v>0</v>
      </c>
      <c r="AM292" s="36">
        <f t="shared" si="103"/>
        <v>0</v>
      </c>
      <c r="AN292" s="36">
        <f t="shared" si="103"/>
        <v>0</v>
      </c>
      <c r="AO292" s="36">
        <f t="shared" si="103"/>
        <v>0</v>
      </c>
      <c r="AP292" s="36">
        <f t="shared" si="103"/>
        <v>0</v>
      </c>
      <c r="AQ292" s="36">
        <f t="shared" si="103"/>
        <v>0</v>
      </c>
      <c r="AR292" s="36">
        <f t="shared" si="103"/>
        <v>0</v>
      </c>
      <c r="AS292" s="36">
        <f t="shared" si="103"/>
        <v>0</v>
      </c>
      <c r="AT292" s="36">
        <f t="shared" si="103"/>
        <v>0</v>
      </c>
      <c r="AU292" s="36">
        <f t="shared" si="103"/>
        <v>0</v>
      </c>
      <c r="AV292" s="36">
        <f t="shared" si="103"/>
        <v>0</v>
      </c>
      <c r="AW292" s="36">
        <f t="shared" si="103"/>
        <v>0</v>
      </c>
      <c r="AX292" s="36">
        <f t="shared" si="103"/>
        <v>0</v>
      </c>
      <c r="AY292" s="36">
        <f t="shared" si="103"/>
        <v>0</v>
      </c>
      <c r="AZ292" s="36">
        <f t="shared" si="103"/>
        <v>0</v>
      </c>
      <c r="BA292" s="36">
        <f t="shared" si="103"/>
        <v>0</v>
      </c>
      <c r="BB292" s="36">
        <f t="shared" si="103"/>
        <v>0</v>
      </c>
      <c r="BC292" s="36">
        <f t="shared" si="103"/>
        <v>0</v>
      </c>
      <c r="BD292" s="36">
        <f t="shared" si="103"/>
        <v>0</v>
      </c>
      <c r="BE292" s="36">
        <f t="shared" si="103"/>
        <v>0</v>
      </c>
      <c r="BF292" s="36">
        <f t="shared" si="103"/>
        <v>0</v>
      </c>
      <c r="BG292" s="36">
        <f t="shared" si="103"/>
        <v>0</v>
      </c>
      <c r="BH292" s="36">
        <f t="shared" si="103"/>
        <v>0</v>
      </c>
      <c r="BI292" s="36">
        <f t="shared" si="103"/>
        <v>0</v>
      </c>
      <c r="BJ292" s="36">
        <f t="shared" si="103"/>
        <v>0</v>
      </c>
      <c r="BK292" s="36">
        <f t="shared" si="103"/>
        <v>0</v>
      </c>
      <c r="BL292" s="36">
        <f t="shared" si="103"/>
        <v>0</v>
      </c>
      <c r="BM292" s="36">
        <f t="shared" si="103"/>
        <v>0</v>
      </c>
      <c r="BN292" s="36">
        <f t="shared" si="103"/>
        <v>0</v>
      </c>
      <c r="BO292" s="36">
        <f t="shared" si="103"/>
        <v>0</v>
      </c>
      <c r="BP292" s="36">
        <f t="shared" si="103"/>
        <v>0</v>
      </c>
      <c r="BQ292" s="36">
        <f t="shared" ref="BQ292:BQ299" si="106">IF(BQ$223*$CG292=1,BQ188,0)</f>
        <v>0</v>
      </c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1">
        <f t="shared" ref="CG292:CG307" si="107">J99</f>
        <v>0</v>
      </c>
    </row>
    <row r="293" spans="1:85" x14ac:dyDescent="0.2">
      <c r="A293">
        <v>67</v>
      </c>
      <c r="B293">
        <v>8</v>
      </c>
      <c r="C293">
        <v>4</v>
      </c>
      <c r="D293" s="32">
        <f t="shared" si="104"/>
        <v>0</v>
      </c>
      <c r="E293" s="36">
        <f t="shared" ref="E293:BP296" si="108">IF(E$223*$CG293=1,E189,0)</f>
        <v>0</v>
      </c>
      <c r="F293" s="36">
        <f t="shared" si="108"/>
        <v>0</v>
      </c>
      <c r="G293" s="36">
        <f t="shared" si="108"/>
        <v>0</v>
      </c>
      <c r="H293" s="36">
        <f t="shared" si="108"/>
        <v>0</v>
      </c>
      <c r="I293" s="36">
        <f t="shared" si="108"/>
        <v>0</v>
      </c>
      <c r="J293" s="36">
        <f t="shared" si="108"/>
        <v>0</v>
      </c>
      <c r="K293" s="36">
        <f t="shared" si="108"/>
        <v>0</v>
      </c>
      <c r="L293" s="36">
        <f t="shared" si="108"/>
        <v>0</v>
      </c>
      <c r="M293" s="36">
        <f t="shared" si="108"/>
        <v>0</v>
      </c>
      <c r="N293" s="36">
        <f t="shared" si="108"/>
        <v>0</v>
      </c>
      <c r="O293" s="36">
        <f t="shared" si="108"/>
        <v>0</v>
      </c>
      <c r="P293" s="36">
        <f t="shared" si="108"/>
        <v>0</v>
      </c>
      <c r="Q293" s="36">
        <f t="shared" si="108"/>
        <v>0</v>
      </c>
      <c r="R293" s="36">
        <f t="shared" si="108"/>
        <v>0</v>
      </c>
      <c r="S293" s="36">
        <f t="shared" si="108"/>
        <v>0</v>
      </c>
      <c r="T293" s="36">
        <f t="shared" si="108"/>
        <v>0</v>
      </c>
      <c r="U293" s="36">
        <f t="shared" si="108"/>
        <v>0</v>
      </c>
      <c r="V293" s="36">
        <f t="shared" si="108"/>
        <v>0</v>
      </c>
      <c r="W293" s="36">
        <f t="shared" si="108"/>
        <v>0</v>
      </c>
      <c r="X293" s="36">
        <f t="shared" si="108"/>
        <v>0</v>
      </c>
      <c r="Y293" s="36">
        <f t="shared" si="108"/>
        <v>0</v>
      </c>
      <c r="Z293" s="36">
        <f t="shared" si="108"/>
        <v>0</v>
      </c>
      <c r="AA293" s="36">
        <f t="shared" si="108"/>
        <v>0</v>
      </c>
      <c r="AB293" s="36">
        <f t="shared" si="108"/>
        <v>0</v>
      </c>
      <c r="AC293" s="36">
        <f t="shared" si="108"/>
        <v>0</v>
      </c>
      <c r="AD293" s="36">
        <f t="shared" si="108"/>
        <v>0</v>
      </c>
      <c r="AE293" s="36">
        <f t="shared" si="108"/>
        <v>0</v>
      </c>
      <c r="AF293" s="36">
        <f t="shared" si="108"/>
        <v>0</v>
      </c>
      <c r="AG293" s="36">
        <f t="shared" si="108"/>
        <v>0</v>
      </c>
      <c r="AH293" s="36">
        <f t="shared" si="108"/>
        <v>0</v>
      </c>
      <c r="AI293" s="36">
        <f t="shared" si="108"/>
        <v>0</v>
      </c>
      <c r="AJ293" s="36">
        <f t="shared" si="108"/>
        <v>0</v>
      </c>
      <c r="AK293" s="36">
        <f t="shared" si="108"/>
        <v>0</v>
      </c>
      <c r="AL293" s="36">
        <f t="shared" si="108"/>
        <v>0</v>
      </c>
      <c r="AM293" s="36">
        <f t="shared" si="108"/>
        <v>0</v>
      </c>
      <c r="AN293" s="36">
        <f t="shared" si="108"/>
        <v>0</v>
      </c>
      <c r="AO293" s="36">
        <f t="shared" si="108"/>
        <v>0</v>
      </c>
      <c r="AP293" s="36">
        <f t="shared" si="108"/>
        <v>0</v>
      </c>
      <c r="AQ293" s="36">
        <f t="shared" si="108"/>
        <v>0</v>
      </c>
      <c r="AR293" s="36">
        <f t="shared" si="108"/>
        <v>0</v>
      </c>
      <c r="AS293" s="36">
        <f t="shared" si="108"/>
        <v>0</v>
      </c>
      <c r="AT293" s="36">
        <f t="shared" si="108"/>
        <v>0</v>
      </c>
      <c r="AU293" s="36">
        <f t="shared" si="108"/>
        <v>0</v>
      </c>
      <c r="AV293" s="36">
        <f t="shared" si="108"/>
        <v>0</v>
      </c>
      <c r="AW293" s="36">
        <f t="shared" si="108"/>
        <v>0</v>
      </c>
      <c r="AX293" s="36">
        <f t="shared" si="108"/>
        <v>0</v>
      </c>
      <c r="AY293" s="36">
        <f t="shared" si="108"/>
        <v>0</v>
      </c>
      <c r="AZ293" s="36">
        <f t="shared" si="108"/>
        <v>0</v>
      </c>
      <c r="BA293" s="36">
        <f t="shared" si="108"/>
        <v>0</v>
      </c>
      <c r="BB293" s="36">
        <f t="shared" si="108"/>
        <v>0</v>
      </c>
      <c r="BC293" s="36">
        <f t="shared" si="108"/>
        <v>0</v>
      </c>
      <c r="BD293" s="36">
        <f t="shared" si="108"/>
        <v>0</v>
      </c>
      <c r="BE293" s="36">
        <f t="shared" si="108"/>
        <v>0</v>
      </c>
      <c r="BF293" s="36">
        <f t="shared" si="108"/>
        <v>0</v>
      </c>
      <c r="BG293" s="36">
        <f t="shared" si="108"/>
        <v>0</v>
      </c>
      <c r="BH293" s="36">
        <f t="shared" si="108"/>
        <v>0</v>
      </c>
      <c r="BI293" s="36">
        <f t="shared" si="108"/>
        <v>0</v>
      </c>
      <c r="BJ293" s="36">
        <f t="shared" si="108"/>
        <v>0</v>
      </c>
      <c r="BK293" s="36">
        <f t="shared" si="108"/>
        <v>0</v>
      </c>
      <c r="BL293" s="36">
        <f t="shared" si="108"/>
        <v>0</v>
      </c>
      <c r="BM293" s="36">
        <f t="shared" si="108"/>
        <v>0</v>
      </c>
      <c r="BN293" s="36">
        <f t="shared" si="108"/>
        <v>0</v>
      </c>
      <c r="BO293" s="36">
        <f t="shared" si="108"/>
        <v>0</v>
      </c>
      <c r="BP293" s="36">
        <f t="shared" si="108"/>
        <v>0</v>
      </c>
      <c r="BQ293" s="36">
        <f t="shared" si="106"/>
        <v>0</v>
      </c>
      <c r="BR293" s="36">
        <f t="shared" ref="BR293:BR299" si="109">IF(BR$223*$CG293=1,BR189,0)</f>
        <v>0</v>
      </c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1">
        <f t="shared" si="107"/>
        <v>0</v>
      </c>
    </row>
    <row r="294" spans="1:85" x14ac:dyDescent="0.2">
      <c r="A294">
        <v>68</v>
      </c>
      <c r="B294">
        <v>8</v>
      </c>
      <c r="C294">
        <v>5</v>
      </c>
      <c r="D294" s="32">
        <f t="shared" si="104"/>
        <v>0</v>
      </c>
      <c r="E294" s="36">
        <f t="shared" si="108"/>
        <v>0</v>
      </c>
      <c r="F294" s="36">
        <f t="shared" si="108"/>
        <v>0</v>
      </c>
      <c r="G294" s="36">
        <f t="shared" si="108"/>
        <v>0</v>
      </c>
      <c r="H294" s="36">
        <f t="shared" si="108"/>
        <v>0</v>
      </c>
      <c r="I294" s="36">
        <f t="shared" si="108"/>
        <v>0</v>
      </c>
      <c r="J294" s="36">
        <f t="shared" si="108"/>
        <v>0</v>
      </c>
      <c r="K294" s="36">
        <f t="shared" si="108"/>
        <v>0</v>
      </c>
      <c r="L294" s="36">
        <f t="shared" si="108"/>
        <v>0</v>
      </c>
      <c r="M294" s="36">
        <f t="shared" si="108"/>
        <v>0</v>
      </c>
      <c r="N294" s="36">
        <f t="shared" si="108"/>
        <v>0</v>
      </c>
      <c r="O294" s="36">
        <f t="shared" si="108"/>
        <v>0</v>
      </c>
      <c r="P294" s="36">
        <f t="shared" si="108"/>
        <v>0</v>
      </c>
      <c r="Q294" s="36">
        <f t="shared" si="108"/>
        <v>0</v>
      </c>
      <c r="R294" s="36">
        <f t="shared" si="108"/>
        <v>0</v>
      </c>
      <c r="S294" s="36">
        <f t="shared" si="108"/>
        <v>0</v>
      </c>
      <c r="T294" s="36">
        <f t="shared" si="108"/>
        <v>0</v>
      </c>
      <c r="U294" s="36">
        <f t="shared" si="108"/>
        <v>0</v>
      </c>
      <c r="V294" s="36">
        <f t="shared" si="108"/>
        <v>0</v>
      </c>
      <c r="W294" s="36">
        <f t="shared" si="108"/>
        <v>0</v>
      </c>
      <c r="X294" s="36">
        <f t="shared" si="108"/>
        <v>0</v>
      </c>
      <c r="Y294" s="36">
        <f t="shared" si="108"/>
        <v>0</v>
      </c>
      <c r="Z294" s="36">
        <f t="shared" si="108"/>
        <v>0</v>
      </c>
      <c r="AA294" s="36">
        <f t="shared" si="108"/>
        <v>0</v>
      </c>
      <c r="AB294" s="36">
        <f t="shared" si="108"/>
        <v>0</v>
      </c>
      <c r="AC294" s="36">
        <f t="shared" si="108"/>
        <v>0</v>
      </c>
      <c r="AD294" s="36">
        <f t="shared" si="108"/>
        <v>0</v>
      </c>
      <c r="AE294" s="36">
        <f t="shared" si="108"/>
        <v>0</v>
      </c>
      <c r="AF294" s="36">
        <f t="shared" si="108"/>
        <v>0</v>
      </c>
      <c r="AG294" s="36">
        <f t="shared" si="108"/>
        <v>0</v>
      </c>
      <c r="AH294" s="36">
        <f t="shared" si="108"/>
        <v>0</v>
      </c>
      <c r="AI294" s="36">
        <f t="shared" si="108"/>
        <v>0</v>
      </c>
      <c r="AJ294" s="36">
        <f t="shared" si="108"/>
        <v>0</v>
      </c>
      <c r="AK294" s="36">
        <f t="shared" si="108"/>
        <v>0</v>
      </c>
      <c r="AL294" s="36">
        <f t="shared" si="108"/>
        <v>0</v>
      </c>
      <c r="AM294" s="36">
        <f t="shared" si="108"/>
        <v>0</v>
      </c>
      <c r="AN294" s="36">
        <f t="shared" si="108"/>
        <v>0</v>
      </c>
      <c r="AO294" s="36">
        <f t="shared" si="108"/>
        <v>0</v>
      </c>
      <c r="AP294" s="36">
        <f t="shared" si="108"/>
        <v>0</v>
      </c>
      <c r="AQ294" s="36">
        <f t="shared" si="108"/>
        <v>0</v>
      </c>
      <c r="AR294" s="36">
        <f t="shared" si="108"/>
        <v>0</v>
      </c>
      <c r="AS294" s="36">
        <f t="shared" si="108"/>
        <v>0</v>
      </c>
      <c r="AT294" s="36">
        <f t="shared" si="108"/>
        <v>0</v>
      </c>
      <c r="AU294" s="36">
        <f t="shared" si="108"/>
        <v>0</v>
      </c>
      <c r="AV294" s="36">
        <f t="shared" si="108"/>
        <v>0</v>
      </c>
      <c r="AW294" s="36">
        <f t="shared" si="108"/>
        <v>0</v>
      </c>
      <c r="AX294" s="36">
        <f t="shared" si="108"/>
        <v>0</v>
      </c>
      <c r="AY294" s="36">
        <f t="shared" si="108"/>
        <v>0</v>
      </c>
      <c r="AZ294" s="36">
        <f t="shared" si="108"/>
        <v>0</v>
      </c>
      <c r="BA294" s="36">
        <f t="shared" si="108"/>
        <v>0</v>
      </c>
      <c r="BB294" s="36">
        <f t="shared" si="108"/>
        <v>0</v>
      </c>
      <c r="BC294" s="36">
        <f t="shared" si="108"/>
        <v>0</v>
      </c>
      <c r="BD294" s="36">
        <f t="shared" si="108"/>
        <v>0</v>
      </c>
      <c r="BE294" s="36">
        <f t="shared" si="108"/>
        <v>0</v>
      </c>
      <c r="BF294" s="36">
        <f t="shared" si="108"/>
        <v>0</v>
      </c>
      <c r="BG294" s="36">
        <f t="shared" si="108"/>
        <v>0</v>
      </c>
      <c r="BH294" s="36">
        <f t="shared" si="108"/>
        <v>0</v>
      </c>
      <c r="BI294" s="36">
        <f t="shared" si="108"/>
        <v>0</v>
      </c>
      <c r="BJ294" s="36">
        <f t="shared" si="108"/>
        <v>0</v>
      </c>
      <c r="BK294" s="36">
        <f t="shared" si="108"/>
        <v>0</v>
      </c>
      <c r="BL294" s="36">
        <f t="shared" si="108"/>
        <v>0</v>
      </c>
      <c r="BM294" s="36">
        <f t="shared" si="108"/>
        <v>0</v>
      </c>
      <c r="BN294" s="36">
        <f t="shared" si="108"/>
        <v>0</v>
      </c>
      <c r="BO294" s="36">
        <f t="shared" si="108"/>
        <v>0</v>
      </c>
      <c r="BP294" s="36">
        <f t="shared" si="108"/>
        <v>0</v>
      </c>
      <c r="BQ294" s="36">
        <f t="shared" si="106"/>
        <v>0</v>
      </c>
      <c r="BR294" s="36">
        <f t="shared" si="109"/>
        <v>0</v>
      </c>
      <c r="BS294" s="36">
        <f t="shared" ref="BS294:BS299" si="110">IF(BS$223*$CG294=1,BS190,0)</f>
        <v>0</v>
      </c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1">
        <f t="shared" si="107"/>
        <v>0</v>
      </c>
    </row>
    <row r="295" spans="1:85" x14ac:dyDescent="0.2">
      <c r="A295">
        <v>69</v>
      </c>
      <c r="B295">
        <v>8</v>
      </c>
      <c r="C295">
        <v>6</v>
      </c>
      <c r="D295" s="32">
        <f t="shared" si="104"/>
        <v>0</v>
      </c>
      <c r="E295" s="36">
        <f t="shared" si="108"/>
        <v>0</v>
      </c>
      <c r="F295" s="36">
        <f t="shared" si="108"/>
        <v>0</v>
      </c>
      <c r="G295" s="36">
        <f t="shared" si="108"/>
        <v>0</v>
      </c>
      <c r="H295" s="36">
        <f t="shared" si="108"/>
        <v>0</v>
      </c>
      <c r="I295" s="36">
        <f t="shared" si="108"/>
        <v>0</v>
      </c>
      <c r="J295" s="36">
        <f t="shared" si="108"/>
        <v>0</v>
      </c>
      <c r="K295" s="36">
        <f t="shared" si="108"/>
        <v>0</v>
      </c>
      <c r="L295" s="36">
        <f t="shared" si="108"/>
        <v>0</v>
      </c>
      <c r="M295" s="36">
        <f t="shared" si="108"/>
        <v>0</v>
      </c>
      <c r="N295" s="36">
        <f t="shared" si="108"/>
        <v>0</v>
      </c>
      <c r="O295" s="36">
        <f t="shared" si="108"/>
        <v>0</v>
      </c>
      <c r="P295" s="36">
        <f t="shared" si="108"/>
        <v>0</v>
      </c>
      <c r="Q295" s="36">
        <f t="shared" si="108"/>
        <v>0</v>
      </c>
      <c r="R295" s="36">
        <f t="shared" si="108"/>
        <v>0</v>
      </c>
      <c r="S295" s="36">
        <f t="shared" si="108"/>
        <v>0</v>
      </c>
      <c r="T295" s="36">
        <f t="shared" si="108"/>
        <v>0</v>
      </c>
      <c r="U295" s="36">
        <f t="shared" si="108"/>
        <v>0</v>
      </c>
      <c r="V295" s="36">
        <f t="shared" si="108"/>
        <v>0</v>
      </c>
      <c r="W295" s="36">
        <f t="shared" si="108"/>
        <v>0</v>
      </c>
      <c r="X295" s="36">
        <f t="shared" si="108"/>
        <v>0</v>
      </c>
      <c r="Y295" s="36">
        <f t="shared" si="108"/>
        <v>0</v>
      </c>
      <c r="Z295" s="36">
        <f t="shared" si="108"/>
        <v>0</v>
      </c>
      <c r="AA295" s="36">
        <f t="shared" si="108"/>
        <v>0</v>
      </c>
      <c r="AB295" s="36">
        <f t="shared" si="108"/>
        <v>0</v>
      </c>
      <c r="AC295" s="36">
        <f t="shared" si="108"/>
        <v>0</v>
      </c>
      <c r="AD295" s="36">
        <f t="shared" si="108"/>
        <v>0</v>
      </c>
      <c r="AE295" s="36">
        <f t="shared" si="108"/>
        <v>0</v>
      </c>
      <c r="AF295" s="36">
        <f t="shared" si="108"/>
        <v>0</v>
      </c>
      <c r="AG295" s="36">
        <f t="shared" si="108"/>
        <v>0</v>
      </c>
      <c r="AH295" s="36">
        <f t="shared" si="108"/>
        <v>0</v>
      </c>
      <c r="AI295" s="36">
        <f t="shared" si="108"/>
        <v>0</v>
      </c>
      <c r="AJ295" s="36">
        <f t="shared" si="108"/>
        <v>0</v>
      </c>
      <c r="AK295" s="36">
        <f t="shared" si="108"/>
        <v>0</v>
      </c>
      <c r="AL295" s="36">
        <f t="shared" si="108"/>
        <v>0</v>
      </c>
      <c r="AM295" s="36">
        <f t="shared" si="108"/>
        <v>0</v>
      </c>
      <c r="AN295" s="36">
        <f t="shared" si="108"/>
        <v>0</v>
      </c>
      <c r="AO295" s="36">
        <f t="shared" si="108"/>
        <v>0</v>
      </c>
      <c r="AP295" s="36">
        <f t="shared" si="108"/>
        <v>0</v>
      </c>
      <c r="AQ295" s="36">
        <f t="shared" si="108"/>
        <v>0</v>
      </c>
      <c r="AR295" s="36">
        <f t="shared" si="108"/>
        <v>0</v>
      </c>
      <c r="AS295" s="36">
        <f t="shared" si="108"/>
        <v>0</v>
      </c>
      <c r="AT295" s="36">
        <f t="shared" si="108"/>
        <v>0</v>
      </c>
      <c r="AU295" s="36">
        <f t="shared" si="108"/>
        <v>0</v>
      </c>
      <c r="AV295" s="36">
        <f t="shared" si="108"/>
        <v>0</v>
      </c>
      <c r="AW295" s="36">
        <f t="shared" si="108"/>
        <v>0</v>
      </c>
      <c r="AX295" s="36">
        <f t="shared" si="108"/>
        <v>0</v>
      </c>
      <c r="AY295" s="36">
        <f t="shared" si="108"/>
        <v>0</v>
      </c>
      <c r="AZ295" s="36">
        <f t="shared" si="108"/>
        <v>0</v>
      </c>
      <c r="BA295" s="36">
        <f t="shared" si="108"/>
        <v>0</v>
      </c>
      <c r="BB295" s="36">
        <f t="shared" si="108"/>
        <v>0</v>
      </c>
      <c r="BC295" s="36">
        <f t="shared" si="108"/>
        <v>0</v>
      </c>
      <c r="BD295" s="36">
        <f t="shared" si="108"/>
        <v>0</v>
      </c>
      <c r="BE295" s="36">
        <f t="shared" si="108"/>
        <v>0</v>
      </c>
      <c r="BF295" s="36">
        <f t="shared" si="108"/>
        <v>0</v>
      </c>
      <c r="BG295" s="36">
        <f t="shared" si="108"/>
        <v>0</v>
      </c>
      <c r="BH295" s="36">
        <f t="shared" si="108"/>
        <v>0</v>
      </c>
      <c r="BI295" s="36">
        <f t="shared" si="108"/>
        <v>0</v>
      </c>
      <c r="BJ295" s="36">
        <f t="shared" si="108"/>
        <v>0</v>
      </c>
      <c r="BK295" s="36">
        <f t="shared" si="108"/>
        <v>0</v>
      </c>
      <c r="BL295" s="36">
        <f t="shared" si="108"/>
        <v>0</v>
      </c>
      <c r="BM295" s="36">
        <f t="shared" si="108"/>
        <v>0</v>
      </c>
      <c r="BN295" s="36">
        <f t="shared" si="108"/>
        <v>0</v>
      </c>
      <c r="BO295" s="36">
        <f t="shared" si="108"/>
        <v>0</v>
      </c>
      <c r="BP295" s="36">
        <f t="shared" si="108"/>
        <v>0</v>
      </c>
      <c r="BQ295" s="36">
        <f t="shared" si="106"/>
        <v>0</v>
      </c>
      <c r="BR295" s="36">
        <f t="shared" si="109"/>
        <v>0</v>
      </c>
      <c r="BS295" s="36">
        <f t="shared" si="110"/>
        <v>0</v>
      </c>
      <c r="BT295" s="36">
        <f>IF(BT$223*$CG295=1,BT191,0)</f>
        <v>0</v>
      </c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1">
        <f t="shared" si="107"/>
        <v>0</v>
      </c>
    </row>
    <row r="296" spans="1:85" x14ac:dyDescent="0.2">
      <c r="A296">
        <v>70</v>
      </c>
      <c r="B296">
        <v>8</v>
      </c>
      <c r="C296">
        <v>7</v>
      </c>
      <c r="D296" s="32">
        <f t="shared" si="104"/>
        <v>0</v>
      </c>
      <c r="E296" s="36">
        <f t="shared" si="108"/>
        <v>0</v>
      </c>
      <c r="F296" s="36">
        <f t="shared" si="108"/>
        <v>0</v>
      </c>
      <c r="G296" s="36">
        <f t="shared" si="108"/>
        <v>0</v>
      </c>
      <c r="H296" s="36">
        <f t="shared" si="108"/>
        <v>0</v>
      </c>
      <c r="I296" s="36">
        <f t="shared" si="108"/>
        <v>0</v>
      </c>
      <c r="J296" s="36">
        <f t="shared" si="108"/>
        <v>0</v>
      </c>
      <c r="K296" s="36">
        <f t="shared" si="108"/>
        <v>0</v>
      </c>
      <c r="L296" s="36">
        <f t="shared" si="108"/>
        <v>0</v>
      </c>
      <c r="M296" s="36">
        <f t="shared" si="108"/>
        <v>0</v>
      </c>
      <c r="N296" s="36">
        <f t="shared" si="108"/>
        <v>0</v>
      </c>
      <c r="O296" s="36">
        <f t="shared" si="108"/>
        <v>0</v>
      </c>
      <c r="P296" s="36">
        <f t="shared" si="108"/>
        <v>0</v>
      </c>
      <c r="Q296" s="36">
        <f t="shared" si="108"/>
        <v>0</v>
      </c>
      <c r="R296" s="36">
        <f t="shared" si="108"/>
        <v>0</v>
      </c>
      <c r="S296" s="36">
        <f t="shared" si="108"/>
        <v>0</v>
      </c>
      <c r="T296" s="36">
        <f t="shared" si="108"/>
        <v>0</v>
      </c>
      <c r="U296" s="36">
        <f t="shared" si="108"/>
        <v>0</v>
      </c>
      <c r="V296" s="36">
        <f t="shared" si="108"/>
        <v>0</v>
      </c>
      <c r="W296" s="36">
        <f t="shared" si="108"/>
        <v>0</v>
      </c>
      <c r="X296" s="36">
        <f t="shared" si="108"/>
        <v>0</v>
      </c>
      <c r="Y296" s="36">
        <f t="shared" si="108"/>
        <v>0</v>
      </c>
      <c r="Z296" s="36">
        <f t="shared" si="108"/>
        <v>0</v>
      </c>
      <c r="AA296" s="36">
        <f t="shared" si="108"/>
        <v>0</v>
      </c>
      <c r="AB296" s="36">
        <f t="shared" si="108"/>
        <v>0</v>
      </c>
      <c r="AC296" s="36">
        <f t="shared" si="108"/>
        <v>0</v>
      </c>
      <c r="AD296" s="36">
        <f t="shared" si="108"/>
        <v>0</v>
      </c>
      <c r="AE296" s="36">
        <f t="shared" si="108"/>
        <v>0</v>
      </c>
      <c r="AF296" s="36">
        <f t="shared" si="108"/>
        <v>0</v>
      </c>
      <c r="AG296" s="36">
        <f t="shared" si="108"/>
        <v>0</v>
      </c>
      <c r="AH296" s="36">
        <f t="shared" si="108"/>
        <v>0</v>
      </c>
      <c r="AI296" s="36">
        <f t="shared" si="108"/>
        <v>0</v>
      </c>
      <c r="AJ296" s="36">
        <f t="shared" si="108"/>
        <v>0</v>
      </c>
      <c r="AK296" s="36">
        <f t="shared" si="108"/>
        <v>0</v>
      </c>
      <c r="AL296" s="36">
        <f t="shared" si="108"/>
        <v>0</v>
      </c>
      <c r="AM296" s="36">
        <f t="shared" si="108"/>
        <v>0</v>
      </c>
      <c r="AN296" s="36">
        <f t="shared" si="108"/>
        <v>0</v>
      </c>
      <c r="AO296" s="36">
        <f t="shared" si="108"/>
        <v>0</v>
      </c>
      <c r="AP296" s="36">
        <f t="shared" si="108"/>
        <v>0</v>
      </c>
      <c r="AQ296" s="36">
        <f t="shared" si="108"/>
        <v>0</v>
      </c>
      <c r="AR296" s="36">
        <f t="shared" si="108"/>
        <v>0</v>
      </c>
      <c r="AS296" s="36">
        <f t="shared" si="108"/>
        <v>0</v>
      </c>
      <c r="AT296" s="36">
        <f t="shared" si="108"/>
        <v>0</v>
      </c>
      <c r="AU296" s="36">
        <f t="shared" si="108"/>
        <v>0</v>
      </c>
      <c r="AV296" s="36">
        <f t="shared" si="108"/>
        <v>0</v>
      </c>
      <c r="AW296" s="36">
        <f t="shared" si="108"/>
        <v>0</v>
      </c>
      <c r="AX296" s="36">
        <f t="shared" si="108"/>
        <v>0</v>
      </c>
      <c r="AY296" s="36">
        <f t="shared" si="108"/>
        <v>0</v>
      </c>
      <c r="AZ296" s="36">
        <f t="shared" si="108"/>
        <v>0</v>
      </c>
      <c r="BA296" s="36">
        <f t="shared" si="108"/>
        <v>0</v>
      </c>
      <c r="BB296" s="36">
        <f t="shared" si="108"/>
        <v>0</v>
      </c>
      <c r="BC296" s="36">
        <f t="shared" si="108"/>
        <v>0</v>
      </c>
      <c r="BD296" s="36">
        <f t="shared" si="108"/>
        <v>0</v>
      </c>
      <c r="BE296" s="36">
        <f t="shared" si="108"/>
        <v>0</v>
      </c>
      <c r="BF296" s="36">
        <f t="shared" si="108"/>
        <v>0</v>
      </c>
      <c r="BG296" s="36">
        <f t="shared" si="108"/>
        <v>0</v>
      </c>
      <c r="BH296" s="36">
        <f t="shared" si="108"/>
        <v>0</v>
      </c>
      <c r="BI296" s="36">
        <f t="shared" si="108"/>
        <v>0</v>
      </c>
      <c r="BJ296" s="36">
        <f t="shared" si="108"/>
        <v>0</v>
      </c>
      <c r="BK296" s="36">
        <f t="shared" si="108"/>
        <v>0</v>
      </c>
      <c r="BL296" s="36">
        <f t="shared" si="108"/>
        <v>0</v>
      </c>
      <c r="BM296" s="36">
        <f t="shared" si="108"/>
        <v>0</v>
      </c>
      <c r="BN296" s="36">
        <f t="shared" si="108"/>
        <v>0</v>
      </c>
      <c r="BO296" s="36">
        <f t="shared" si="108"/>
        <v>0</v>
      </c>
      <c r="BP296" s="36">
        <f>IF(BP$223*$CG296=1,BP192,0)</f>
        <v>0</v>
      </c>
      <c r="BQ296" s="36">
        <f t="shared" si="106"/>
        <v>0</v>
      </c>
      <c r="BR296" s="36">
        <f t="shared" si="109"/>
        <v>0</v>
      </c>
      <c r="BS296" s="36">
        <f t="shared" si="110"/>
        <v>0</v>
      </c>
      <c r="BT296" s="36">
        <f>IF(BT$223*$CG296=1,BT192,0)</f>
        <v>0</v>
      </c>
      <c r="BU296" s="36">
        <f>IF(BU$223*$CG296=1,BU192,0)</f>
        <v>0</v>
      </c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1">
        <f t="shared" si="107"/>
        <v>0</v>
      </c>
    </row>
    <row r="297" spans="1:85" x14ac:dyDescent="0.2">
      <c r="A297">
        <v>71</v>
      </c>
      <c r="B297">
        <v>8</v>
      </c>
      <c r="C297">
        <v>8</v>
      </c>
      <c r="D297" s="32">
        <f t="shared" si="104"/>
        <v>0</v>
      </c>
      <c r="E297" s="36">
        <f t="shared" ref="E297:BP300" si="111">IF(E$223*$CG297=1,E193,0)</f>
        <v>0</v>
      </c>
      <c r="F297" s="36">
        <f t="shared" si="111"/>
        <v>0</v>
      </c>
      <c r="G297" s="36">
        <f t="shared" si="111"/>
        <v>0</v>
      </c>
      <c r="H297" s="36">
        <f t="shared" si="111"/>
        <v>0</v>
      </c>
      <c r="I297" s="36">
        <f t="shared" si="111"/>
        <v>0</v>
      </c>
      <c r="J297" s="36">
        <f t="shared" si="111"/>
        <v>0</v>
      </c>
      <c r="K297" s="36">
        <f t="shared" si="111"/>
        <v>0</v>
      </c>
      <c r="L297" s="36">
        <f t="shared" si="111"/>
        <v>0</v>
      </c>
      <c r="M297" s="36">
        <f t="shared" si="111"/>
        <v>0</v>
      </c>
      <c r="N297" s="36">
        <f t="shared" si="111"/>
        <v>0</v>
      </c>
      <c r="O297" s="36">
        <f t="shared" si="111"/>
        <v>0</v>
      </c>
      <c r="P297" s="36">
        <f t="shared" si="111"/>
        <v>0</v>
      </c>
      <c r="Q297" s="36">
        <f t="shared" si="111"/>
        <v>0</v>
      </c>
      <c r="R297" s="36">
        <f t="shared" si="111"/>
        <v>0</v>
      </c>
      <c r="S297" s="36">
        <f t="shared" si="111"/>
        <v>0</v>
      </c>
      <c r="T297" s="36">
        <f t="shared" si="111"/>
        <v>0</v>
      </c>
      <c r="U297" s="36">
        <f t="shared" si="111"/>
        <v>0</v>
      </c>
      <c r="V297" s="36">
        <f t="shared" si="111"/>
        <v>0</v>
      </c>
      <c r="W297" s="36">
        <f t="shared" si="111"/>
        <v>0</v>
      </c>
      <c r="X297" s="36">
        <f t="shared" si="111"/>
        <v>0</v>
      </c>
      <c r="Y297" s="36">
        <f t="shared" si="111"/>
        <v>0</v>
      </c>
      <c r="Z297" s="36">
        <f t="shared" si="111"/>
        <v>0</v>
      </c>
      <c r="AA297" s="36">
        <f t="shared" si="111"/>
        <v>0</v>
      </c>
      <c r="AB297" s="36">
        <f t="shared" si="111"/>
        <v>0</v>
      </c>
      <c r="AC297" s="36">
        <f t="shared" si="111"/>
        <v>0</v>
      </c>
      <c r="AD297" s="36">
        <f t="shared" si="111"/>
        <v>0</v>
      </c>
      <c r="AE297" s="36">
        <f t="shared" si="111"/>
        <v>0</v>
      </c>
      <c r="AF297" s="36">
        <f t="shared" si="111"/>
        <v>0</v>
      </c>
      <c r="AG297" s="36">
        <f t="shared" si="111"/>
        <v>0</v>
      </c>
      <c r="AH297" s="36">
        <f t="shared" si="111"/>
        <v>0</v>
      </c>
      <c r="AI297" s="36">
        <f t="shared" si="111"/>
        <v>0</v>
      </c>
      <c r="AJ297" s="36">
        <f t="shared" si="111"/>
        <v>0</v>
      </c>
      <c r="AK297" s="36">
        <f t="shared" si="111"/>
        <v>0</v>
      </c>
      <c r="AL297" s="36">
        <f t="shared" si="111"/>
        <v>0</v>
      </c>
      <c r="AM297" s="36">
        <f t="shared" si="111"/>
        <v>0</v>
      </c>
      <c r="AN297" s="36">
        <f t="shared" si="111"/>
        <v>0</v>
      </c>
      <c r="AO297" s="36">
        <f t="shared" si="111"/>
        <v>0</v>
      </c>
      <c r="AP297" s="36">
        <f t="shared" si="111"/>
        <v>0</v>
      </c>
      <c r="AQ297" s="36">
        <f t="shared" si="111"/>
        <v>0</v>
      </c>
      <c r="AR297" s="36">
        <f t="shared" si="111"/>
        <v>0</v>
      </c>
      <c r="AS297" s="36">
        <f t="shared" si="111"/>
        <v>0</v>
      </c>
      <c r="AT297" s="36">
        <f t="shared" si="111"/>
        <v>0</v>
      </c>
      <c r="AU297" s="36">
        <f t="shared" si="111"/>
        <v>0</v>
      </c>
      <c r="AV297" s="36">
        <f t="shared" si="111"/>
        <v>0</v>
      </c>
      <c r="AW297" s="36">
        <f t="shared" si="111"/>
        <v>0</v>
      </c>
      <c r="AX297" s="36">
        <f t="shared" si="111"/>
        <v>0</v>
      </c>
      <c r="AY297" s="36">
        <f t="shared" si="111"/>
        <v>0</v>
      </c>
      <c r="AZ297" s="36">
        <f t="shared" si="111"/>
        <v>0</v>
      </c>
      <c r="BA297" s="36">
        <f t="shared" si="111"/>
        <v>0</v>
      </c>
      <c r="BB297" s="36">
        <f t="shared" si="111"/>
        <v>0</v>
      </c>
      <c r="BC297" s="36">
        <f t="shared" si="111"/>
        <v>0</v>
      </c>
      <c r="BD297" s="36">
        <f t="shared" si="111"/>
        <v>0</v>
      </c>
      <c r="BE297" s="36">
        <f t="shared" si="111"/>
        <v>0</v>
      </c>
      <c r="BF297" s="36">
        <f t="shared" si="111"/>
        <v>0</v>
      </c>
      <c r="BG297" s="36">
        <f t="shared" si="111"/>
        <v>0</v>
      </c>
      <c r="BH297" s="36">
        <f t="shared" si="111"/>
        <v>0</v>
      </c>
      <c r="BI297" s="36">
        <f t="shared" si="111"/>
        <v>0</v>
      </c>
      <c r="BJ297" s="36">
        <f t="shared" si="111"/>
        <v>0</v>
      </c>
      <c r="BK297" s="36">
        <f t="shared" si="111"/>
        <v>0</v>
      </c>
      <c r="BL297" s="36">
        <f t="shared" si="111"/>
        <v>0</v>
      </c>
      <c r="BM297" s="36">
        <f t="shared" si="111"/>
        <v>0</v>
      </c>
      <c r="BN297" s="36">
        <f t="shared" si="111"/>
        <v>0</v>
      </c>
      <c r="BO297" s="36">
        <f t="shared" si="111"/>
        <v>0</v>
      </c>
      <c r="BP297" s="36">
        <f t="shared" si="111"/>
        <v>0</v>
      </c>
      <c r="BQ297" s="36">
        <f t="shared" si="106"/>
        <v>0</v>
      </c>
      <c r="BR297" s="36">
        <f t="shared" si="109"/>
        <v>0</v>
      </c>
      <c r="BS297" s="36">
        <f t="shared" si="110"/>
        <v>0</v>
      </c>
      <c r="BT297" s="36">
        <f>IF(BT$223*$CG297=1,BT193,0)</f>
        <v>0</v>
      </c>
      <c r="BU297" s="36">
        <f>IF(BU$223*$CG297=1,BU193,0)</f>
        <v>0</v>
      </c>
      <c r="BV297" s="36">
        <f>IF(BV$223*$CG297=1,BV193,0)</f>
        <v>0</v>
      </c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1">
        <f t="shared" si="107"/>
        <v>0</v>
      </c>
    </row>
    <row r="298" spans="1:85" x14ac:dyDescent="0.2">
      <c r="A298">
        <v>72</v>
      </c>
      <c r="B298">
        <v>8</v>
      </c>
      <c r="C298">
        <v>9</v>
      </c>
      <c r="D298" s="32">
        <f t="shared" si="104"/>
        <v>0</v>
      </c>
      <c r="E298" s="36">
        <f t="shared" si="111"/>
        <v>0</v>
      </c>
      <c r="F298" s="36">
        <f t="shared" si="111"/>
        <v>0</v>
      </c>
      <c r="G298" s="36">
        <f t="shared" si="111"/>
        <v>0</v>
      </c>
      <c r="H298" s="36">
        <f t="shared" si="111"/>
        <v>0</v>
      </c>
      <c r="I298" s="36">
        <f t="shared" si="111"/>
        <v>0</v>
      </c>
      <c r="J298" s="36">
        <f t="shared" si="111"/>
        <v>0</v>
      </c>
      <c r="K298" s="36">
        <f t="shared" si="111"/>
        <v>0</v>
      </c>
      <c r="L298" s="36">
        <f t="shared" si="111"/>
        <v>0</v>
      </c>
      <c r="M298" s="36">
        <f t="shared" si="111"/>
        <v>0</v>
      </c>
      <c r="N298" s="36">
        <f t="shared" si="111"/>
        <v>0</v>
      </c>
      <c r="O298" s="36">
        <f t="shared" si="111"/>
        <v>0</v>
      </c>
      <c r="P298" s="36">
        <f t="shared" si="111"/>
        <v>0</v>
      </c>
      <c r="Q298" s="36">
        <f t="shared" si="111"/>
        <v>0</v>
      </c>
      <c r="R298" s="36">
        <f t="shared" si="111"/>
        <v>0</v>
      </c>
      <c r="S298" s="36">
        <f t="shared" si="111"/>
        <v>0</v>
      </c>
      <c r="T298" s="36">
        <f t="shared" si="111"/>
        <v>0</v>
      </c>
      <c r="U298" s="36">
        <f t="shared" si="111"/>
        <v>0</v>
      </c>
      <c r="V298" s="36">
        <f t="shared" si="111"/>
        <v>0</v>
      </c>
      <c r="W298" s="36">
        <f t="shared" si="111"/>
        <v>0</v>
      </c>
      <c r="X298" s="36">
        <f t="shared" si="111"/>
        <v>0</v>
      </c>
      <c r="Y298" s="36">
        <f t="shared" si="111"/>
        <v>0</v>
      </c>
      <c r="Z298" s="36">
        <f t="shared" si="111"/>
        <v>0</v>
      </c>
      <c r="AA298" s="36">
        <f t="shared" si="111"/>
        <v>0</v>
      </c>
      <c r="AB298" s="36">
        <f t="shared" si="111"/>
        <v>0</v>
      </c>
      <c r="AC298" s="36">
        <f t="shared" si="111"/>
        <v>0</v>
      </c>
      <c r="AD298" s="36">
        <f t="shared" si="111"/>
        <v>0</v>
      </c>
      <c r="AE298" s="36">
        <f t="shared" si="111"/>
        <v>0</v>
      </c>
      <c r="AF298" s="36">
        <f t="shared" si="111"/>
        <v>0</v>
      </c>
      <c r="AG298" s="36">
        <f t="shared" si="111"/>
        <v>0</v>
      </c>
      <c r="AH298" s="36">
        <f t="shared" si="111"/>
        <v>0</v>
      </c>
      <c r="AI298" s="36">
        <f t="shared" si="111"/>
        <v>0</v>
      </c>
      <c r="AJ298" s="36">
        <f t="shared" si="111"/>
        <v>0</v>
      </c>
      <c r="AK298" s="36">
        <f t="shared" si="111"/>
        <v>0</v>
      </c>
      <c r="AL298" s="36">
        <f t="shared" si="111"/>
        <v>0</v>
      </c>
      <c r="AM298" s="36">
        <f t="shared" si="111"/>
        <v>0</v>
      </c>
      <c r="AN298" s="36">
        <f t="shared" si="111"/>
        <v>0</v>
      </c>
      <c r="AO298" s="36">
        <f t="shared" si="111"/>
        <v>0</v>
      </c>
      <c r="AP298" s="36">
        <f t="shared" si="111"/>
        <v>0</v>
      </c>
      <c r="AQ298" s="36">
        <f t="shared" si="111"/>
        <v>0</v>
      </c>
      <c r="AR298" s="36">
        <f t="shared" si="111"/>
        <v>0</v>
      </c>
      <c r="AS298" s="36">
        <f t="shared" si="111"/>
        <v>0</v>
      </c>
      <c r="AT298" s="36">
        <f t="shared" si="111"/>
        <v>0</v>
      </c>
      <c r="AU298" s="36">
        <f t="shared" si="111"/>
        <v>0</v>
      </c>
      <c r="AV298" s="36">
        <f t="shared" si="111"/>
        <v>0</v>
      </c>
      <c r="AW298" s="36">
        <f t="shared" si="111"/>
        <v>0</v>
      </c>
      <c r="AX298" s="36">
        <f t="shared" si="111"/>
        <v>0</v>
      </c>
      <c r="AY298" s="36">
        <f t="shared" si="111"/>
        <v>0</v>
      </c>
      <c r="AZ298" s="36">
        <f t="shared" si="111"/>
        <v>0</v>
      </c>
      <c r="BA298" s="36">
        <f t="shared" si="111"/>
        <v>0</v>
      </c>
      <c r="BB298" s="36">
        <f t="shared" si="111"/>
        <v>0</v>
      </c>
      <c r="BC298" s="36">
        <f t="shared" si="111"/>
        <v>0</v>
      </c>
      <c r="BD298" s="36">
        <f t="shared" si="111"/>
        <v>0</v>
      </c>
      <c r="BE298" s="36">
        <f t="shared" si="111"/>
        <v>0</v>
      </c>
      <c r="BF298" s="36">
        <f t="shared" si="111"/>
        <v>0</v>
      </c>
      <c r="BG298" s="36">
        <f t="shared" si="111"/>
        <v>0</v>
      </c>
      <c r="BH298" s="36">
        <f t="shared" si="111"/>
        <v>0</v>
      </c>
      <c r="BI298" s="36">
        <f t="shared" si="111"/>
        <v>0</v>
      </c>
      <c r="BJ298" s="36">
        <f t="shared" si="111"/>
        <v>0</v>
      </c>
      <c r="BK298" s="36">
        <f t="shared" si="111"/>
        <v>0</v>
      </c>
      <c r="BL298" s="36">
        <f t="shared" si="111"/>
        <v>0</v>
      </c>
      <c r="BM298" s="36">
        <f t="shared" si="111"/>
        <v>0</v>
      </c>
      <c r="BN298" s="36">
        <f t="shared" si="111"/>
        <v>0</v>
      </c>
      <c r="BO298" s="36">
        <f t="shared" si="111"/>
        <v>0</v>
      </c>
      <c r="BP298" s="36">
        <f t="shared" si="111"/>
        <v>0</v>
      </c>
      <c r="BQ298" s="36">
        <f t="shared" si="106"/>
        <v>0</v>
      </c>
      <c r="BR298" s="36">
        <f t="shared" si="109"/>
        <v>0</v>
      </c>
      <c r="BS298" s="36">
        <f t="shared" si="110"/>
        <v>0</v>
      </c>
      <c r="BT298" s="36">
        <f>IF(BT$223*$CG298=1,BT194,0)</f>
        <v>0</v>
      </c>
      <c r="BU298" s="36">
        <f>IF(BU$223*$CG298=1,BU194,0)</f>
        <v>0</v>
      </c>
      <c r="BV298" s="36">
        <f>IF(BV$223*$CG298=1,BV194,0)</f>
        <v>0</v>
      </c>
      <c r="BW298" s="36">
        <f>IF(BW$223*$CG298=1,BW194,0)</f>
        <v>0</v>
      </c>
      <c r="BX298" s="36"/>
      <c r="BY298" s="36"/>
      <c r="BZ298" s="36"/>
      <c r="CA298" s="36"/>
      <c r="CB298" s="36"/>
      <c r="CC298" s="36"/>
      <c r="CD298" s="36"/>
      <c r="CE298" s="36"/>
      <c r="CF298" s="36"/>
      <c r="CG298" s="31">
        <f t="shared" si="107"/>
        <v>0</v>
      </c>
    </row>
    <row r="299" spans="1:85" x14ac:dyDescent="0.2">
      <c r="A299">
        <v>73</v>
      </c>
      <c r="B299">
        <v>9</v>
      </c>
      <c r="C299">
        <v>1</v>
      </c>
      <c r="D299" s="32">
        <f t="shared" si="104"/>
        <v>0</v>
      </c>
      <c r="E299" s="36">
        <f t="shared" si="111"/>
        <v>0</v>
      </c>
      <c r="F299" s="36">
        <f t="shared" si="111"/>
        <v>0</v>
      </c>
      <c r="G299" s="36">
        <f t="shared" si="111"/>
        <v>0</v>
      </c>
      <c r="H299" s="36">
        <f t="shared" si="111"/>
        <v>0</v>
      </c>
      <c r="I299" s="36">
        <f t="shared" si="111"/>
        <v>0</v>
      </c>
      <c r="J299" s="36">
        <f t="shared" si="111"/>
        <v>0</v>
      </c>
      <c r="K299" s="36">
        <f t="shared" si="111"/>
        <v>0</v>
      </c>
      <c r="L299" s="36">
        <f t="shared" si="111"/>
        <v>0</v>
      </c>
      <c r="M299" s="36">
        <f t="shared" si="111"/>
        <v>0</v>
      </c>
      <c r="N299" s="36">
        <f t="shared" si="111"/>
        <v>0</v>
      </c>
      <c r="O299" s="36">
        <f t="shared" si="111"/>
        <v>0</v>
      </c>
      <c r="P299" s="36">
        <f t="shared" si="111"/>
        <v>0</v>
      </c>
      <c r="Q299" s="36">
        <f t="shared" si="111"/>
        <v>0</v>
      </c>
      <c r="R299" s="36">
        <f t="shared" si="111"/>
        <v>0</v>
      </c>
      <c r="S299" s="36">
        <f t="shared" si="111"/>
        <v>0</v>
      </c>
      <c r="T299" s="36">
        <f t="shared" si="111"/>
        <v>0</v>
      </c>
      <c r="U299" s="36">
        <f t="shared" si="111"/>
        <v>0</v>
      </c>
      <c r="V299" s="36">
        <f t="shared" si="111"/>
        <v>0</v>
      </c>
      <c r="W299" s="36">
        <f t="shared" si="111"/>
        <v>0</v>
      </c>
      <c r="X299" s="36">
        <f t="shared" si="111"/>
        <v>0</v>
      </c>
      <c r="Y299" s="36">
        <f t="shared" si="111"/>
        <v>0</v>
      </c>
      <c r="Z299" s="36">
        <f t="shared" si="111"/>
        <v>0</v>
      </c>
      <c r="AA299" s="36">
        <f t="shared" si="111"/>
        <v>0</v>
      </c>
      <c r="AB299" s="36">
        <f t="shared" si="111"/>
        <v>0</v>
      </c>
      <c r="AC299" s="36">
        <f t="shared" si="111"/>
        <v>0</v>
      </c>
      <c r="AD299" s="36">
        <f t="shared" si="111"/>
        <v>0</v>
      </c>
      <c r="AE299" s="36">
        <f t="shared" si="111"/>
        <v>0</v>
      </c>
      <c r="AF299" s="36">
        <f t="shared" si="111"/>
        <v>0</v>
      </c>
      <c r="AG299" s="36">
        <f t="shared" si="111"/>
        <v>0</v>
      </c>
      <c r="AH299" s="36">
        <f t="shared" si="111"/>
        <v>0</v>
      </c>
      <c r="AI299" s="36">
        <f t="shared" si="111"/>
        <v>0</v>
      </c>
      <c r="AJ299" s="36">
        <f t="shared" si="111"/>
        <v>0</v>
      </c>
      <c r="AK299" s="36">
        <f t="shared" si="111"/>
        <v>0</v>
      </c>
      <c r="AL299" s="36">
        <f t="shared" si="111"/>
        <v>0</v>
      </c>
      <c r="AM299" s="36">
        <f t="shared" si="111"/>
        <v>0</v>
      </c>
      <c r="AN299" s="36">
        <f t="shared" si="111"/>
        <v>0</v>
      </c>
      <c r="AO299" s="36">
        <f t="shared" si="111"/>
        <v>0</v>
      </c>
      <c r="AP299" s="36">
        <f t="shared" si="111"/>
        <v>0</v>
      </c>
      <c r="AQ299" s="36">
        <f t="shared" si="111"/>
        <v>0</v>
      </c>
      <c r="AR299" s="36">
        <f t="shared" si="111"/>
        <v>0</v>
      </c>
      <c r="AS299" s="36">
        <f t="shared" si="111"/>
        <v>0</v>
      </c>
      <c r="AT299" s="36">
        <f t="shared" si="111"/>
        <v>0</v>
      </c>
      <c r="AU299" s="36">
        <f t="shared" si="111"/>
        <v>0</v>
      </c>
      <c r="AV299" s="36">
        <f t="shared" si="111"/>
        <v>0</v>
      </c>
      <c r="AW299" s="36">
        <f t="shared" si="111"/>
        <v>0</v>
      </c>
      <c r="AX299" s="36">
        <f t="shared" si="111"/>
        <v>0</v>
      </c>
      <c r="AY299" s="36">
        <f t="shared" si="111"/>
        <v>0</v>
      </c>
      <c r="AZ299" s="36">
        <f t="shared" si="111"/>
        <v>0</v>
      </c>
      <c r="BA299" s="36">
        <f t="shared" si="111"/>
        <v>0</v>
      </c>
      <c r="BB299" s="36">
        <f t="shared" si="111"/>
        <v>0</v>
      </c>
      <c r="BC299" s="36">
        <f t="shared" si="111"/>
        <v>0</v>
      </c>
      <c r="BD299" s="36">
        <f t="shared" si="111"/>
        <v>0</v>
      </c>
      <c r="BE299" s="36">
        <f t="shared" si="111"/>
        <v>0</v>
      </c>
      <c r="BF299" s="36">
        <f t="shared" si="111"/>
        <v>0</v>
      </c>
      <c r="BG299" s="36">
        <f t="shared" si="111"/>
        <v>0</v>
      </c>
      <c r="BH299" s="36">
        <f t="shared" si="111"/>
        <v>0</v>
      </c>
      <c r="BI299" s="36">
        <f t="shared" si="111"/>
        <v>0</v>
      </c>
      <c r="BJ299" s="36">
        <f t="shared" si="111"/>
        <v>0</v>
      </c>
      <c r="BK299" s="36">
        <f t="shared" si="111"/>
        <v>0</v>
      </c>
      <c r="BL299" s="36">
        <f t="shared" si="111"/>
        <v>0</v>
      </c>
      <c r="BM299" s="36">
        <f t="shared" si="111"/>
        <v>0</v>
      </c>
      <c r="BN299" s="36">
        <f t="shared" si="111"/>
        <v>0</v>
      </c>
      <c r="BO299" s="36">
        <f t="shared" si="111"/>
        <v>0</v>
      </c>
      <c r="BP299" s="36">
        <f t="shared" si="111"/>
        <v>0</v>
      </c>
      <c r="BQ299" s="36">
        <f t="shared" si="106"/>
        <v>0</v>
      </c>
      <c r="BR299" s="36">
        <f t="shared" si="109"/>
        <v>0</v>
      </c>
      <c r="BS299" s="36">
        <f t="shared" si="110"/>
        <v>0</v>
      </c>
      <c r="BT299" s="36">
        <f>IF(BT$223*$CG299=1,BT195,0)</f>
        <v>0</v>
      </c>
      <c r="BU299" s="36">
        <f>IF(BU$223*$CG299=1,BU195,0)</f>
        <v>0</v>
      </c>
      <c r="BV299" s="36">
        <f>IF(BV$223*$CG299=1,BV195,0)</f>
        <v>0</v>
      </c>
      <c r="BW299" s="36">
        <f>IF(BW$223*$CG299=1,BW195,0)</f>
        <v>0</v>
      </c>
      <c r="BX299" s="36">
        <f>IF(BX$223*$CG299=1,BX195,0)</f>
        <v>0</v>
      </c>
      <c r="BY299" s="36"/>
      <c r="BZ299" s="36"/>
      <c r="CA299" s="36"/>
      <c r="CB299" s="36"/>
      <c r="CC299" s="36"/>
      <c r="CD299" s="36"/>
      <c r="CE299" s="36"/>
      <c r="CF299" s="36"/>
      <c r="CG299" s="31">
        <f t="shared" si="107"/>
        <v>0</v>
      </c>
    </row>
    <row r="300" spans="1:85" x14ac:dyDescent="0.2">
      <c r="A300">
        <v>74</v>
      </c>
      <c r="B300">
        <v>9</v>
      </c>
      <c r="C300">
        <v>2</v>
      </c>
      <c r="D300" s="32">
        <f t="shared" si="104"/>
        <v>0</v>
      </c>
      <c r="E300" s="36">
        <f t="shared" si="111"/>
        <v>0</v>
      </c>
      <c r="F300" s="36">
        <f t="shared" si="111"/>
        <v>0</v>
      </c>
      <c r="G300" s="36">
        <f t="shared" si="111"/>
        <v>0</v>
      </c>
      <c r="H300" s="36">
        <f t="shared" si="111"/>
        <v>0</v>
      </c>
      <c r="I300" s="36">
        <f t="shared" si="111"/>
        <v>0</v>
      </c>
      <c r="J300" s="36">
        <f t="shared" si="111"/>
        <v>0</v>
      </c>
      <c r="K300" s="36">
        <f t="shared" si="111"/>
        <v>0</v>
      </c>
      <c r="L300" s="36">
        <f t="shared" si="111"/>
        <v>0</v>
      </c>
      <c r="M300" s="36">
        <f t="shared" si="111"/>
        <v>0</v>
      </c>
      <c r="N300" s="36">
        <f t="shared" si="111"/>
        <v>0</v>
      </c>
      <c r="O300" s="36">
        <f t="shared" si="111"/>
        <v>0</v>
      </c>
      <c r="P300" s="36">
        <f t="shared" si="111"/>
        <v>0</v>
      </c>
      <c r="Q300" s="36">
        <f t="shared" si="111"/>
        <v>0</v>
      </c>
      <c r="R300" s="36">
        <f t="shared" si="111"/>
        <v>0</v>
      </c>
      <c r="S300" s="36">
        <f t="shared" si="111"/>
        <v>0</v>
      </c>
      <c r="T300" s="36">
        <f t="shared" si="111"/>
        <v>0</v>
      </c>
      <c r="U300" s="36">
        <f t="shared" si="111"/>
        <v>0</v>
      </c>
      <c r="V300" s="36">
        <f t="shared" si="111"/>
        <v>0</v>
      </c>
      <c r="W300" s="36">
        <f t="shared" si="111"/>
        <v>0</v>
      </c>
      <c r="X300" s="36">
        <f t="shared" si="111"/>
        <v>0</v>
      </c>
      <c r="Y300" s="36">
        <f t="shared" si="111"/>
        <v>0</v>
      </c>
      <c r="Z300" s="36">
        <f t="shared" si="111"/>
        <v>0</v>
      </c>
      <c r="AA300" s="36">
        <f t="shared" si="111"/>
        <v>0</v>
      </c>
      <c r="AB300" s="36">
        <f t="shared" si="111"/>
        <v>0</v>
      </c>
      <c r="AC300" s="36">
        <f t="shared" si="111"/>
        <v>0</v>
      </c>
      <c r="AD300" s="36">
        <f t="shared" si="111"/>
        <v>0</v>
      </c>
      <c r="AE300" s="36">
        <f t="shared" si="111"/>
        <v>0</v>
      </c>
      <c r="AF300" s="36">
        <f t="shared" si="111"/>
        <v>0</v>
      </c>
      <c r="AG300" s="36">
        <f t="shared" si="111"/>
        <v>0</v>
      </c>
      <c r="AH300" s="36">
        <f t="shared" si="111"/>
        <v>0</v>
      </c>
      <c r="AI300" s="36">
        <f t="shared" si="111"/>
        <v>0</v>
      </c>
      <c r="AJ300" s="36">
        <f t="shared" si="111"/>
        <v>0</v>
      </c>
      <c r="AK300" s="36">
        <f t="shared" si="111"/>
        <v>0</v>
      </c>
      <c r="AL300" s="36">
        <f t="shared" si="111"/>
        <v>0</v>
      </c>
      <c r="AM300" s="36">
        <f t="shared" si="111"/>
        <v>0</v>
      </c>
      <c r="AN300" s="36">
        <f t="shared" si="111"/>
        <v>0</v>
      </c>
      <c r="AO300" s="36">
        <f t="shared" si="111"/>
        <v>0</v>
      </c>
      <c r="AP300" s="36">
        <f t="shared" si="111"/>
        <v>0</v>
      </c>
      <c r="AQ300" s="36">
        <f t="shared" si="111"/>
        <v>0</v>
      </c>
      <c r="AR300" s="36">
        <f t="shared" si="111"/>
        <v>0</v>
      </c>
      <c r="AS300" s="36">
        <f t="shared" si="111"/>
        <v>0</v>
      </c>
      <c r="AT300" s="36">
        <f t="shared" si="111"/>
        <v>0</v>
      </c>
      <c r="AU300" s="36">
        <f t="shared" si="111"/>
        <v>0</v>
      </c>
      <c r="AV300" s="36">
        <f t="shared" si="111"/>
        <v>0</v>
      </c>
      <c r="AW300" s="36">
        <f t="shared" si="111"/>
        <v>0</v>
      </c>
      <c r="AX300" s="36">
        <f t="shared" si="111"/>
        <v>0</v>
      </c>
      <c r="AY300" s="36">
        <f t="shared" si="111"/>
        <v>0</v>
      </c>
      <c r="AZ300" s="36">
        <f t="shared" si="111"/>
        <v>0</v>
      </c>
      <c r="BA300" s="36">
        <f t="shared" si="111"/>
        <v>0</v>
      </c>
      <c r="BB300" s="36">
        <f t="shared" si="111"/>
        <v>0</v>
      </c>
      <c r="BC300" s="36">
        <f t="shared" si="111"/>
        <v>0</v>
      </c>
      <c r="BD300" s="36">
        <f t="shared" si="111"/>
        <v>0</v>
      </c>
      <c r="BE300" s="36">
        <f t="shared" si="111"/>
        <v>0</v>
      </c>
      <c r="BF300" s="36">
        <f t="shared" si="111"/>
        <v>0</v>
      </c>
      <c r="BG300" s="36">
        <f t="shared" si="111"/>
        <v>0</v>
      </c>
      <c r="BH300" s="36">
        <f t="shared" si="111"/>
        <v>0</v>
      </c>
      <c r="BI300" s="36">
        <f t="shared" si="111"/>
        <v>0</v>
      </c>
      <c r="BJ300" s="36">
        <f t="shared" si="111"/>
        <v>0</v>
      </c>
      <c r="BK300" s="36">
        <f t="shared" si="111"/>
        <v>0</v>
      </c>
      <c r="BL300" s="36">
        <f t="shared" si="111"/>
        <v>0</v>
      </c>
      <c r="BM300" s="36">
        <f t="shared" si="111"/>
        <v>0</v>
      </c>
      <c r="BN300" s="36">
        <f t="shared" si="111"/>
        <v>0</v>
      </c>
      <c r="BO300" s="36">
        <f t="shared" si="111"/>
        <v>0</v>
      </c>
      <c r="BP300" s="36">
        <f t="shared" ref="BP300:CB303" si="112">IF(BP$223*$CG300=1,BP196,0)</f>
        <v>0</v>
      </c>
      <c r="BQ300" s="36">
        <f t="shared" si="112"/>
        <v>0</v>
      </c>
      <c r="BR300" s="36">
        <f t="shared" si="112"/>
        <v>0</v>
      </c>
      <c r="BS300" s="36">
        <f t="shared" si="112"/>
        <v>0</v>
      </c>
      <c r="BT300" s="36">
        <f t="shared" si="112"/>
        <v>0</v>
      </c>
      <c r="BU300" s="36">
        <f t="shared" si="112"/>
        <v>0</v>
      </c>
      <c r="BV300" s="36">
        <f t="shared" si="112"/>
        <v>0</v>
      </c>
      <c r="BW300" s="36">
        <f t="shared" si="112"/>
        <v>0</v>
      </c>
      <c r="BX300" s="36">
        <f t="shared" si="112"/>
        <v>0</v>
      </c>
      <c r="BY300" s="36">
        <f t="shared" si="112"/>
        <v>0</v>
      </c>
      <c r="BZ300" s="36"/>
      <c r="CA300" s="36"/>
      <c r="CB300" s="36"/>
      <c r="CC300" s="36"/>
      <c r="CD300" s="36"/>
      <c r="CE300" s="36"/>
      <c r="CF300" s="36"/>
      <c r="CG300" s="31">
        <f t="shared" si="107"/>
        <v>0</v>
      </c>
    </row>
    <row r="301" spans="1:85" x14ac:dyDescent="0.2">
      <c r="A301">
        <v>75</v>
      </c>
      <c r="B301">
        <v>9</v>
      </c>
      <c r="C301">
        <v>3</v>
      </c>
      <c r="D301" s="32">
        <f t="shared" si="104"/>
        <v>0</v>
      </c>
      <c r="E301" s="36">
        <f t="shared" ref="E301:BP304" si="113">IF(E$223*$CG301=1,E197,0)</f>
        <v>0</v>
      </c>
      <c r="F301" s="36">
        <f t="shared" si="113"/>
        <v>0</v>
      </c>
      <c r="G301" s="36">
        <f t="shared" si="113"/>
        <v>0</v>
      </c>
      <c r="H301" s="36">
        <f t="shared" si="113"/>
        <v>0</v>
      </c>
      <c r="I301" s="36">
        <f t="shared" si="113"/>
        <v>0</v>
      </c>
      <c r="J301" s="36">
        <f t="shared" si="113"/>
        <v>0</v>
      </c>
      <c r="K301" s="36">
        <f t="shared" si="113"/>
        <v>0</v>
      </c>
      <c r="L301" s="36">
        <f t="shared" si="113"/>
        <v>0</v>
      </c>
      <c r="M301" s="36">
        <f t="shared" si="113"/>
        <v>0</v>
      </c>
      <c r="N301" s="36">
        <f t="shared" si="113"/>
        <v>0</v>
      </c>
      <c r="O301" s="36">
        <f t="shared" si="113"/>
        <v>0</v>
      </c>
      <c r="P301" s="36">
        <f t="shared" si="113"/>
        <v>0</v>
      </c>
      <c r="Q301" s="36">
        <f t="shared" si="113"/>
        <v>0</v>
      </c>
      <c r="R301" s="36">
        <f t="shared" si="113"/>
        <v>0</v>
      </c>
      <c r="S301" s="36">
        <f t="shared" si="113"/>
        <v>0</v>
      </c>
      <c r="T301" s="36">
        <f t="shared" si="113"/>
        <v>0</v>
      </c>
      <c r="U301" s="36">
        <f t="shared" si="113"/>
        <v>0</v>
      </c>
      <c r="V301" s="36">
        <f t="shared" si="113"/>
        <v>0</v>
      </c>
      <c r="W301" s="36">
        <f t="shared" si="113"/>
        <v>0</v>
      </c>
      <c r="X301" s="36">
        <f t="shared" si="113"/>
        <v>0</v>
      </c>
      <c r="Y301" s="36">
        <f t="shared" si="113"/>
        <v>0</v>
      </c>
      <c r="Z301" s="36">
        <f t="shared" si="113"/>
        <v>0</v>
      </c>
      <c r="AA301" s="36">
        <f t="shared" si="113"/>
        <v>0</v>
      </c>
      <c r="AB301" s="36">
        <f t="shared" si="113"/>
        <v>0</v>
      </c>
      <c r="AC301" s="36">
        <f t="shared" si="113"/>
        <v>0</v>
      </c>
      <c r="AD301" s="36">
        <f t="shared" si="113"/>
        <v>0</v>
      </c>
      <c r="AE301" s="36">
        <f t="shared" si="113"/>
        <v>0</v>
      </c>
      <c r="AF301" s="36">
        <f t="shared" si="113"/>
        <v>0</v>
      </c>
      <c r="AG301" s="36">
        <f t="shared" si="113"/>
        <v>0</v>
      </c>
      <c r="AH301" s="36">
        <f t="shared" si="113"/>
        <v>0</v>
      </c>
      <c r="AI301" s="36">
        <f t="shared" si="113"/>
        <v>0</v>
      </c>
      <c r="AJ301" s="36">
        <f t="shared" si="113"/>
        <v>0</v>
      </c>
      <c r="AK301" s="36">
        <f t="shared" si="113"/>
        <v>0</v>
      </c>
      <c r="AL301" s="36">
        <f t="shared" si="113"/>
        <v>0</v>
      </c>
      <c r="AM301" s="36">
        <f t="shared" si="113"/>
        <v>0</v>
      </c>
      <c r="AN301" s="36">
        <f t="shared" si="113"/>
        <v>0</v>
      </c>
      <c r="AO301" s="36">
        <f t="shared" si="113"/>
        <v>0</v>
      </c>
      <c r="AP301" s="36">
        <f t="shared" si="113"/>
        <v>0</v>
      </c>
      <c r="AQ301" s="36">
        <f t="shared" si="113"/>
        <v>0</v>
      </c>
      <c r="AR301" s="36">
        <f t="shared" si="113"/>
        <v>0</v>
      </c>
      <c r="AS301" s="36">
        <f t="shared" si="113"/>
        <v>0</v>
      </c>
      <c r="AT301" s="36">
        <f t="shared" si="113"/>
        <v>0</v>
      </c>
      <c r="AU301" s="36">
        <f t="shared" si="113"/>
        <v>0</v>
      </c>
      <c r="AV301" s="36">
        <f t="shared" si="113"/>
        <v>0</v>
      </c>
      <c r="AW301" s="36">
        <f t="shared" si="113"/>
        <v>0</v>
      </c>
      <c r="AX301" s="36">
        <f t="shared" si="113"/>
        <v>0</v>
      </c>
      <c r="AY301" s="36">
        <f t="shared" si="113"/>
        <v>0</v>
      </c>
      <c r="AZ301" s="36">
        <f t="shared" si="113"/>
        <v>0</v>
      </c>
      <c r="BA301" s="36">
        <f t="shared" si="113"/>
        <v>0</v>
      </c>
      <c r="BB301" s="36">
        <f t="shared" si="113"/>
        <v>0</v>
      </c>
      <c r="BC301" s="36">
        <f t="shared" si="113"/>
        <v>0</v>
      </c>
      <c r="BD301" s="36">
        <f t="shared" si="113"/>
        <v>0</v>
      </c>
      <c r="BE301" s="36">
        <f t="shared" si="113"/>
        <v>0</v>
      </c>
      <c r="BF301" s="36">
        <f t="shared" si="113"/>
        <v>0</v>
      </c>
      <c r="BG301" s="36">
        <f t="shared" si="113"/>
        <v>0</v>
      </c>
      <c r="BH301" s="36">
        <f t="shared" si="113"/>
        <v>0</v>
      </c>
      <c r="BI301" s="36">
        <f t="shared" si="113"/>
        <v>0</v>
      </c>
      <c r="BJ301" s="36">
        <f t="shared" si="113"/>
        <v>0</v>
      </c>
      <c r="BK301" s="36">
        <f t="shared" si="113"/>
        <v>0</v>
      </c>
      <c r="BL301" s="36">
        <f t="shared" si="113"/>
        <v>0</v>
      </c>
      <c r="BM301" s="36">
        <f t="shared" si="113"/>
        <v>0</v>
      </c>
      <c r="BN301" s="36">
        <f t="shared" si="113"/>
        <v>0</v>
      </c>
      <c r="BO301" s="36">
        <f t="shared" si="113"/>
        <v>0</v>
      </c>
      <c r="BP301" s="36">
        <f t="shared" si="113"/>
        <v>0</v>
      </c>
      <c r="BQ301" s="36">
        <f t="shared" si="112"/>
        <v>0</v>
      </c>
      <c r="BR301" s="36">
        <f t="shared" si="112"/>
        <v>0</v>
      </c>
      <c r="BS301" s="36">
        <f t="shared" si="112"/>
        <v>0</v>
      </c>
      <c r="BT301" s="36">
        <f t="shared" si="112"/>
        <v>0</v>
      </c>
      <c r="BU301" s="36">
        <f t="shared" si="112"/>
        <v>0</v>
      </c>
      <c r="BV301" s="36">
        <f t="shared" si="112"/>
        <v>0</v>
      </c>
      <c r="BW301" s="36">
        <f t="shared" si="112"/>
        <v>0</v>
      </c>
      <c r="BX301" s="36">
        <f t="shared" si="112"/>
        <v>0</v>
      </c>
      <c r="BY301" s="36">
        <f t="shared" si="112"/>
        <v>0</v>
      </c>
      <c r="BZ301" s="36">
        <f t="shared" si="112"/>
        <v>0</v>
      </c>
      <c r="CA301" s="36"/>
      <c r="CB301" s="36"/>
      <c r="CC301" s="36"/>
      <c r="CD301" s="36"/>
      <c r="CE301" s="36"/>
      <c r="CF301" s="36"/>
      <c r="CG301" s="31">
        <f t="shared" si="107"/>
        <v>0</v>
      </c>
    </row>
    <row r="302" spans="1:85" x14ac:dyDescent="0.2">
      <c r="A302">
        <v>76</v>
      </c>
      <c r="B302">
        <v>9</v>
      </c>
      <c r="C302">
        <v>4</v>
      </c>
      <c r="D302" s="32">
        <f t="shared" si="104"/>
        <v>0</v>
      </c>
      <c r="E302" s="36">
        <f t="shared" si="113"/>
        <v>0</v>
      </c>
      <c r="F302" s="36">
        <f t="shared" si="113"/>
        <v>0</v>
      </c>
      <c r="G302" s="36">
        <f t="shared" si="113"/>
        <v>0</v>
      </c>
      <c r="H302" s="36">
        <f t="shared" si="113"/>
        <v>0</v>
      </c>
      <c r="I302" s="36">
        <f t="shared" si="113"/>
        <v>0</v>
      </c>
      <c r="J302" s="36">
        <f t="shared" si="113"/>
        <v>0</v>
      </c>
      <c r="K302" s="36">
        <f t="shared" si="113"/>
        <v>0</v>
      </c>
      <c r="L302" s="36">
        <f t="shared" si="113"/>
        <v>0</v>
      </c>
      <c r="M302" s="36">
        <f t="shared" si="113"/>
        <v>0</v>
      </c>
      <c r="N302" s="36">
        <f t="shared" si="113"/>
        <v>0</v>
      </c>
      <c r="O302" s="36">
        <f t="shared" si="113"/>
        <v>0</v>
      </c>
      <c r="P302" s="36">
        <f t="shared" si="113"/>
        <v>0</v>
      </c>
      <c r="Q302" s="36">
        <f t="shared" si="113"/>
        <v>0</v>
      </c>
      <c r="R302" s="36">
        <f t="shared" si="113"/>
        <v>0</v>
      </c>
      <c r="S302" s="36">
        <f t="shared" si="113"/>
        <v>0</v>
      </c>
      <c r="T302" s="36">
        <f t="shared" si="113"/>
        <v>0</v>
      </c>
      <c r="U302" s="36">
        <f t="shared" si="113"/>
        <v>0</v>
      </c>
      <c r="V302" s="36">
        <f t="shared" si="113"/>
        <v>0</v>
      </c>
      <c r="W302" s="36">
        <f t="shared" si="113"/>
        <v>0</v>
      </c>
      <c r="X302" s="36">
        <f t="shared" si="113"/>
        <v>0</v>
      </c>
      <c r="Y302" s="36">
        <f t="shared" si="113"/>
        <v>0</v>
      </c>
      <c r="Z302" s="36">
        <f t="shared" si="113"/>
        <v>0</v>
      </c>
      <c r="AA302" s="36">
        <f t="shared" si="113"/>
        <v>0</v>
      </c>
      <c r="AB302" s="36">
        <f t="shared" si="113"/>
        <v>0</v>
      </c>
      <c r="AC302" s="36">
        <f t="shared" si="113"/>
        <v>0</v>
      </c>
      <c r="AD302" s="36">
        <f t="shared" si="113"/>
        <v>0</v>
      </c>
      <c r="AE302" s="36">
        <f t="shared" si="113"/>
        <v>0</v>
      </c>
      <c r="AF302" s="36">
        <f t="shared" si="113"/>
        <v>0</v>
      </c>
      <c r="AG302" s="36">
        <f t="shared" si="113"/>
        <v>0</v>
      </c>
      <c r="AH302" s="36">
        <f t="shared" si="113"/>
        <v>0</v>
      </c>
      <c r="AI302" s="36">
        <f t="shared" si="113"/>
        <v>0</v>
      </c>
      <c r="AJ302" s="36">
        <f t="shared" si="113"/>
        <v>0</v>
      </c>
      <c r="AK302" s="36">
        <f t="shared" si="113"/>
        <v>0</v>
      </c>
      <c r="AL302" s="36">
        <f t="shared" si="113"/>
        <v>0</v>
      </c>
      <c r="AM302" s="36">
        <f t="shared" si="113"/>
        <v>0</v>
      </c>
      <c r="AN302" s="36">
        <f t="shared" si="113"/>
        <v>0</v>
      </c>
      <c r="AO302" s="36">
        <f t="shared" si="113"/>
        <v>0</v>
      </c>
      <c r="AP302" s="36">
        <f t="shared" si="113"/>
        <v>0</v>
      </c>
      <c r="AQ302" s="36">
        <f t="shared" si="113"/>
        <v>0</v>
      </c>
      <c r="AR302" s="36">
        <f t="shared" si="113"/>
        <v>0</v>
      </c>
      <c r="AS302" s="36">
        <f t="shared" si="113"/>
        <v>0</v>
      </c>
      <c r="AT302" s="36">
        <f t="shared" si="113"/>
        <v>0</v>
      </c>
      <c r="AU302" s="36">
        <f t="shared" si="113"/>
        <v>0</v>
      </c>
      <c r="AV302" s="36">
        <f t="shared" si="113"/>
        <v>0</v>
      </c>
      <c r="AW302" s="36">
        <f t="shared" si="113"/>
        <v>0</v>
      </c>
      <c r="AX302" s="36">
        <f t="shared" si="113"/>
        <v>0</v>
      </c>
      <c r="AY302" s="36">
        <f t="shared" si="113"/>
        <v>0</v>
      </c>
      <c r="AZ302" s="36">
        <f t="shared" si="113"/>
        <v>0</v>
      </c>
      <c r="BA302" s="36">
        <f t="shared" si="113"/>
        <v>0</v>
      </c>
      <c r="BB302" s="36">
        <f t="shared" si="113"/>
        <v>0</v>
      </c>
      <c r="BC302" s="36">
        <f t="shared" si="113"/>
        <v>0</v>
      </c>
      <c r="BD302" s="36">
        <f t="shared" si="113"/>
        <v>0</v>
      </c>
      <c r="BE302" s="36">
        <f t="shared" si="113"/>
        <v>0</v>
      </c>
      <c r="BF302" s="36">
        <f t="shared" si="113"/>
        <v>0</v>
      </c>
      <c r="BG302" s="36">
        <f t="shared" si="113"/>
        <v>0</v>
      </c>
      <c r="BH302" s="36">
        <f t="shared" si="113"/>
        <v>0</v>
      </c>
      <c r="BI302" s="36">
        <f t="shared" si="113"/>
        <v>0</v>
      </c>
      <c r="BJ302" s="36">
        <f t="shared" si="113"/>
        <v>0</v>
      </c>
      <c r="BK302" s="36">
        <f t="shared" si="113"/>
        <v>0</v>
      </c>
      <c r="BL302" s="36">
        <f t="shared" si="113"/>
        <v>0</v>
      </c>
      <c r="BM302" s="36">
        <f t="shared" si="113"/>
        <v>0</v>
      </c>
      <c r="BN302" s="36">
        <f t="shared" si="113"/>
        <v>0</v>
      </c>
      <c r="BO302" s="36">
        <f t="shared" si="113"/>
        <v>0</v>
      </c>
      <c r="BP302" s="36">
        <f t="shared" si="113"/>
        <v>0</v>
      </c>
      <c r="BQ302" s="36">
        <f t="shared" si="112"/>
        <v>0</v>
      </c>
      <c r="BR302" s="36">
        <f t="shared" si="112"/>
        <v>0</v>
      </c>
      <c r="BS302" s="36">
        <f t="shared" si="112"/>
        <v>0</v>
      </c>
      <c r="BT302" s="36">
        <f t="shared" si="112"/>
        <v>0</v>
      </c>
      <c r="BU302" s="36">
        <f t="shared" si="112"/>
        <v>0</v>
      </c>
      <c r="BV302" s="36">
        <f t="shared" si="112"/>
        <v>0</v>
      </c>
      <c r="BW302" s="36">
        <f t="shared" si="112"/>
        <v>0</v>
      </c>
      <c r="BX302" s="36">
        <f t="shared" si="112"/>
        <v>0</v>
      </c>
      <c r="BY302" s="36">
        <f t="shared" si="112"/>
        <v>0</v>
      </c>
      <c r="BZ302" s="36">
        <f t="shared" si="112"/>
        <v>0</v>
      </c>
      <c r="CA302" s="36">
        <f t="shared" si="112"/>
        <v>0</v>
      </c>
      <c r="CB302" s="36"/>
      <c r="CC302" s="36"/>
      <c r="CD302" s="36"/>
      <c r="CE302" s="36"/>
      <c r="CF302" s="36"/>
      <c r="CG302" s="31">
        <f t="shared" si="107"/>
        <v>0</v>
      </c>
    </row>
    <row r="303" spans="1:85" x14ac:dyDescent="0.2">
      <c r="A303">
        <v>77</v>
      </c>
      <c r="B303">
        <v>9</v>
      </c>
      <c r="C303">
        <v>5</v>
      </c>
      <c r="D303" s="32">
        <f t="shared" si="104"/>
        <v>0</v>
      </c>
      <c r="E303" s="36">
        <f t="shared" si="113"/>
        <v>0</v>
      </c>
      <c r="F303" s="36">
        <f t="shared" si="113"/>
        <v>0</v>
      </c>
      <c r="G303" s="36">
        <f t="shared" si="113"/>
        <v>0</v>
      </c>
      <c r="H303" s="36">
        <f t="shared" si="113"/>
        <v>0</v>
      </c>
      <c r="I303" s="36">
        <f t="shared" si="113"/>
        <v>0</v>
      </c>
      <c r="J303" s="36">
        <f t="shared" si="113"/>
        <v>0</v>
      </c>
      <c r="K303" s="36">
        <f t="shared" si="113"/>
        <v>0</v>
      </c>
      <c r="L303" s="36">
        <f t="shared" si="113"/>
        <v>0</v>
      </c>
      <c r="M303" s="36">
        <f t="shared" si="113"/>
        <v>0</v>
      </c>
      <c r="N303" s="36">
        <f t="shared" si="113"/>
        <v>0</v>
      </c>
      <c r="O303" s="36">
        <f t="shared" si="113"/>
        <v>0</v>
      </c>
      <c r="P303" s="36">
        <f t="shared" si="113"/>
        <v>0</v>
      </c>
      <c r="Q303" s="36">
        <f t="shared" si="113"/>
        <v>0</v>
      </c>
      <c r="R303" s="36">
        <f t="shared" si="113"/>
        <v>0</v>
      </c>
      <c r="S303" s="36">
        <f t="shared" si="113"/>
        <v>0</v>
      </c>
      <c r="T303" s="36">
        <f t="shared" si="113"/>
        <v>0</v>
      </c>
      <c r="U303" s="36">
        <f t="shared" si="113"/>
        <v>0</v>
      </c>
      <c r="V303" s="36">
        <f t="shared" si="113"/>
        <v>0</v>
      </c>
      <c r="W303" s="36">
        <f t="shared" si="113"/>
        <v>0</v>
      </c>
      <c r="X303" s="36">
        <f t="shared" si="113"/>
        <v>0</v>
      </c>
      <c r="Y303" s="36">
        <f t="shared" si="113"/>
        <v>0</v>
      </c>
      <c r="Z303" s="36">
        <f t="shared" si="113"/>
        <v>0</v>
      </c>
      <c r="AA303" s="36">
        <f t="shared" si="113"/>
        <v>0</v>
      </c>
      <c r="AB303" s="36">
        <f t="shared" si="113"/>
        <v>0</v>
      </c>
      <c r="AC303" s="36">
        <f t="shared" si="113"/>
        <v>0</v>
      </c>
      <c r="AD303" s="36">
        <f t="shared" si="113"/>
        <v>0</v>
      </c>
      <c r="AE303" s="36">
        <f t="shared" si="113"/>
        <v>0</v>
      </c>
      <c r="AF303" s="36">
        <f t="shared" si="113"/>
        <v>0</v>
      </c>
      <c r="AG303" s="36">
        <f t="shared" si="113"/>
        <v>0</v>
      </c>
      <c r="AH303" s="36">
        <f t="shared" si="113"/>
        <v>0</v>
      </c>
      <c r="AI303" s="36">
        <f t="shared" si="113"/>
        <v>0</v>
      </c>
      <c r="AJ303" s="36">
        <f t="shared" si="113"/>
        <v>0</v>
      </c>
      <c r="AK303" s="36">
        <f t="shared" si="113"/>
        <v>0</v>
      </c>
      <c r="AL303" s="36">
        <f t="shared" si="113"/>
        <v>0</v>
      </c>
      <c r="AM303" s="36">
        <f t="shared" si="113"/>
        <v>0</v>
      </c>
      <c r="AN303" s="36">
        <f t="shared" si="113"/>
        <v>0</v>
      </c>
      <c r="AO303" s="36">
        <f t="shared" si="113"/>
        <v>0</v>
      </c>
      <c r="AP303" s="36">
        <f t="shared" si="113"/>
        <v>0</v>
      </c>
      <c r="AQ303" s="36">
        <f t="shared" si="113"/>
        <v>0</v>
      </c>
      <c r="AR303" s="36">
        <f t="shared" si="113"/>
        <v>0</v>
      </c>
      <c r="AS303" s="36">
        <f t="shared" si="113"/>
        <v>0</v>
      </c>
      <c r="AT303" s="36">
        <f t="shared" si="113"/>
        <v>0</v>
      </c>
      <c r="AU303" s="36">
        <f t="shared" si="113"/>
        <v>0</v>
      </c>
      <c r="AV303" s="36">
        <f t="shared" si="113"/>
        <v>0</v>
      </c>
      <c r="AW303" s="36">
        <f t="shared" si="113"/>
        <v>0</v>
      </c>
      <c r="AX303" s="36">
        <f t="shared" si="113"/>
        <v>0</v>
      </c>
      <c r="AY303" s="36">
        <f t="shared" si="113"/>
        <v>0</v>
      </c>
      <c r="AZ303" s="36">
        <f t="shared" si="113"/>
        <v>0</v>
      </c>
      <c r="BA303" s="36">
        <f t="shared" si="113"/>
        <v>0</v>
      </c>
      <c r="BB303" s="36">
        <f t="shared" si="113"/>
        <v>0</v>
      </c>
      <c r="BC303" s="36">
        <f t="shared" si="113"/>
        <v>0</v>
      </c>
      <c r="BD303" s="36">
        <f t="shared" si="113"/>
        <v>0</v>
      </c>
      <c r="BE303" s="36">
        <f t="shared" si="113"/>
        <v>0</v>
      </c>
      <c r="BF303" s="36">
        <f t="shared" si="113"/>
        <v>0</v>
      </c>
      <c r="BG303" s="36">
        <f t="shared" si="113"/>
        <v>0</v>
      </c>
      <c r="BH303" s="36">
        <f t="shared" si="113"/>
        <v>0</v>
      </c>
      <c r="BI303" s="36">
        <f t="shared" si="113"/>
        <v>0</v>
      </c>
      <c r="BJ303" s="36">
        <f t="shared" si="113"/>
        <v>0</v>
      </c>
      <c r="BK303" s="36">
        <f t="shared" si="113"/>
        <v>0</v>
      </c>
      <c r="BL303" s="36">
        <f t="shared" si="113"/>
        <v>0</v>
      </c>
      <c r="BM303" s="36">
        <f t="shared" si="113"/>
        <v>0</v>
      </c>
      <c r="BN303" s="36">
        <f t="shared" si="113"/>
        <v>0</v>
      </c>
      <c r="BO303" s="36">
        <f t="shared" si="113"/>
        <v>0</v>
      </c>
      <c r="BP303" s="36">
        <f t="shared" si="113"/>
        <v>0</v>
      </c>
      <c r="BQ303" s="36">
        <f t="shared" si="112"/>
        <v>0</v>
      </c>
      <c r="BR303" s="36">
        <f t="shared" si="112"/>
        <v>0</v>
      </c>
      <c r="BS303" s="36">
        <f t="shared" si="112"/>
        <v>0</v>
      </c>
      <c r="BT303" s="36">
        <f t="shared" si="112"/>
        <v>0</v>
      </c>
      <c r="BU303" s="36">
        <f t="shared" si="112"/>
        <v>0</v>
      </c>
      <c r="BV303" s="36">
        <f t="shared" si="112"/>
        <v>0</v>
      </c>
      <c r="BW303" s="36">
        <f t="shared" si="112"/>
        <v>0</v>
      </c>
      <c r="BX303" s="36">
        <f t="shared" si="112"/>
        <v>0</v>
      </c>
      <c r="BY303" s="36">
        <f t="shared" si="112"/>
        <v>0</v>
      </c>
      <c r="BZ303" s="36">
        <f t="shared" si="112"/>
        <v>0</v>
      </c>
      <c r="CA303" s="36">
        <f t="shared" si="112"/>
        <v>0</v>
      </c>
      <c r="CB303" s="36">
        <f t="shared" si="112"/>
        <v>0</v>
      </c>
      <c r="CC303" s="36"/>
      <c r="CD303" s="36"/>
      <c r="CE303" s="36"/>
      <c r="CF303" s="36"/>
      <c r="CG303" s="31">
        <f t="shared" si="107"/>
        <v>0</v>
      </c>
    </row>
    <row r="304" spans="1:85" x14ac:dyDescent="0.2">
      <c r="A304">
        <v>78</v>
      </c>
      <c r="B304">
        <v>9</v>
      </c>
      <c r="C304">
        <v>6</v>
      </c>
      <c r="D304" s="32">
        <f t="shared" si="104"/>
        <v>0</v>
      </c>
      <c r="E304" s="36">
        <f t="shared" si="113"/>
        <v>0</v>
      </c>
      <c r="F304" s="36">
        <f t="shared" si="113"/>
        <v>0</v>
      </c>
      <c r="G304" s="36">
        <f t="shared" si="113"/>
        <v>0</v>
      </c>
      <c r="H304" s="36">
        <f t="shared" si="113"/>
        <v>0</v>
      </c>
      <c r="I304" s="36">
        <f t="shared" si="113"/>
        <v>0</v>
      </c>
      <c r="J304" s="36">
        <f t="shared" si="113"/>
        <v>0</v>
      </c>
      <c r="K304" s="36">
        <f t="shared" si="113"/>
        <v>0</v>
      </c>
      <c r="L304" s="36">
        <f t="shared" si="113"/>
        <v>0</v>
      </c>
      <c r="M304" s="36">
        <f t="shared" si="113"/>
        <v>0</v>
      </c>
      <c r="N304" s="36">
        <f t="shared" si="113"/>
        <v>0</v>
      </c>
      <c r="O304" s="36">
        <f t="shared" si="113"/>
        <v>0</v>
      </c>
      <c r="P304" s="36">
        <f t="shared" si="113"/>
        <v>0</v>
      </c>
      <c r="Q304" s="36">
        <f t="shared" si="113"/>
        <v>0</v>
      </c>
      <c r="R304" s="36">
        <f t="shared" si="113"/>
        <v>0</v>
      </c>
      <c r="S304" s="36">
        <f t="shared" si="113"/>
        <v>0</v>
      </c>
      <c r="T304" s="36">
        <f t="shared" si="113"/>
        <v>0</v>
      </c>
      <c r="U304" s="36">
        <f t="shared" si="113"/>
        <v>0</v>
      </c>
      <c r="V304" s="36">
        <f t="shared" si="113"/>
        <v>0</v>
      </c>
      <c r="W304" s="36">
        <f t="shared" si="113"/>
        <v>0</v>
      </c>
      <c r="X304" s="36">
        <f t="shared" si="113"/>
        <v>0</v>
      </c>
      <c r="Y304" s="36">
        <f t="shared" si="113"/>
        <v>0</v>
      </c>
      <c r="Z304" s="36">
        <f t="shared" si="113"/>
        <v>0</v>
      </c>
      <c r="AA304" s="36">
        <f t="shared" si="113"/>
        <v>0</v>
      </c>
      <c r="AB304" s="36">
        <f t="shared" si="113"/>
        <v>0</v>
      </c>
      <c r="AC304" s="36">
        <f t="shared" si="113"/>
        <v>0</v>
      </c>
      <c r="AD304" s="36">
        <f t="shared" si="113"/>
        <v>0</v>
      </c>
      <c r="AE304" s="36">
        <f t="shared" si="113"/>
        <v>0</v>
      </c>
      <c r="AF304" s="36">
        <f t="shared" si="113"/>
        <v>0</v>
      </c>
      <c r="AG304" s="36">
        <f t="shared" si="113"/>
        <v>0</v>
      </c>
      <c r="AH304" s="36">
        <f t="shared" si="113"/>
        <v>0</v>
      </c>
      <c r="AI304" s="36">
        <f t="shared" si="113"/>
        <v>0</v>
      </c>
      <c r="AJ304" s="36">
        <f t="shared" si="113"/>
        <v>0</v>
      </c>
      <c r="AK304" s="36">
        <f t="shared" si="113"/>
        <v>0</v>
      </c>
      <c r="AL304" s="36">
        <f t="shared" si="113"/>
        <v>0</v>
      </c>
      <c r="AM304" s="36">
        <f t="shared" si="113"/>
        <v>0</v>
      </c>
      <c r="AN304" s="36">
        <f t="shared" si="113"/>
        <v>0</v>
      </c>
      <c r="AO304" s="36">
        <f t="shared" si="113"/>
        <v>0</v>
      </c>
      <c r="AP304" s="36">
        <f t="shared" si="113"/>
        <v>0</v>
      </c>
      <c r="AQ304" s="36">
        <f t="shared" si="113"/>
        <v>0</v>
      </c>
      <c r="AR304" s="36">
        <f t="shared" si="113"/>
        <v>0</v>
      </c>
      <c r="AS304" s="36">
        <f t="shared" si="113"/>
        <v>0</v>
      </c>
      <c r="AT304" s="36">
        <f t="shared" si="113"/>
        <v>0</v>
      </c>
      <c r="AU304" s="36">
        <f t="shared" si="113"/>
        <v>0</v>
      </c>
      <c r="AV304" s="36">
        <f t="shared" si="113"/>
        <v>0</v>
      </c>
      <c r="AW304" s="36">
        <f t="shared" si="113"/>
        <v>0</v>
      </c>
      <c r="AX304" s="36">
        <f t="shared" si="113"/>
        <v>0</v>
      </c>
      <c r="AY304" s="36">
        <f t="shared" si="113"/>
        <v>0</v>
      </c>
      <c r="AZ304" s="36">
        <f t="shared" si="113"/>
        <v>0</v>
      </c>
      <c r="BA304" s="36">
        <f t="shared" si="113"/>
        <v>0</v>
      </c>
      <c r="BB304" s="36">
        <f t="shared" si="113"/>
        <v>0</v>
      </c>
      <c r="BC304" s="36">
        <f t="shared" si="113"/>
        <v>0</v>
      </c>
      <c r="BD304" s="36">
        <f t="shared" si="113"/>
        <v>0</v>
      </c>
      <c r="BE304" s="36">
        <f t="shared" si="113"/>
        <v>0</v>
      </c>
      <c r="BF304" s="36">
        <f t="shared" si="113"/>
        <v>0</v>
      </c>
      <c r="BG304" s="36">
        <f t="shared" si="113"/>
        <v>0</v>
      </c>
      <c r="BH304" s="36">
        <f t="shared" si="113"/>
        <v>0</v>
      </c>
      <c r="BI304" s="36">
        <f t="shared" si="113"/>
        <v>0</v>
      </c>
      <c r="BJ304" s="36">
        <f t="shared" si="113"/>
        <v>0</v>
      </c>
      <c r="BK304" s="36">
        <f t="shared" si="113"/>
        <v>0</v>
      </c>
      <c r="BL304" s="36">
        <f t="shared" si="113"/>
        <v>0</v>
      </c>
      <c r="BM304" s="36">
        <f t="shared" si="113"/>
        <v>0</v>
      </c>
      <c r="BN304" s="36">
        <f t="shared" si="113"/>
        <v>0</v>
      </c>
      <c r="BO304" s="36">
        <f t="shared" si="113"/>
        <v>0</v>
      </c>
      <c r="BP304" s="36">
        <f t="shared" ref="BP304:CF307" si="114">IF(BP$223*$CG304=1,BP200,0)</f>
        <v>0</v>
      </c>
      <c r="BQ304" s="36">
        <f t="shared" si="114"/>
        <v>0</v>
      </c>
      <c r="BR304" s="36">
        <f t="shared" si="114"/>
        <v>0</v>
      </c>
      <c r="BS304" s="36">
        <f t="shared" si="114"/>
        <v>0</v>
      </c>
      <c r="BT304" s="36">
        <f t="shared" si="114"/>
        <v>0</v>
      </c>
      <c r="BU304" s="36">
        <f t="shared" si="114"/>
        <v>0</v>
      </c>
      <c r="BV304" s="36">
        <f t="shared" si="114"/>
        <v>0</v>
      </c>
      <c r="BW304" s="36">
        <f t="shared" si="114"/>
        <v>0</v>
      </c>
      <c r="BX304" s="36">
        <f t="shared" si="114"/>
        <v>0</v>
      </c>
      <c r="BY304" s="36">
        <f t="shared" si="114"/>
        <v>0</v>
      </c>
      <c r="BZ304" s="36">
        <f t="shared" si="114"/>
        <v>0</v>
      </c>
      <c r="CA304" s="36">
        <f t="shared" si="114"/>
        <v>0</v>
      </c>
      <c r="CB304" s="36">
        <f t="shared" si="114"/>
        <v>0</v>
      </c>
      <c r="CC304" s="36">
        <f t="shared" si="114"/>
        <v>0</v>
      </c>
      <c r="CD304" s="36"/>
      <c r="CE304" s="36"/>
      <c r="CF304" s="36"/>
      <c r="CG304" s="31">
        <f t="shared" si="107"/>
        <v>0</v>
      </c>
    </row>
    <row r="305" spans="1:85" x14ac:dyDescent="0.2">
      <c r="A305">
        <v>79</v>
      </c>
      <c r="B305">
        <v>9</v>
      </c>
      <c r="C305">
        <v>7</v>
      </c>
      <c r="D305" s="32">
        <f t="shared" si="104"/>
        <v>0</v>
      </c>
      <c r="E305" s="36">
        <f t="shared" ref="E305:BP307" si="115">IF(E$223*$CG305=1,E201,0)</f>
        <v>0</v>
      </c>
      <c r="F305" s="36">
        <f t="shared" si="115"/>
        <v>0</v>
      </c>
      <c r="G305" s="36">
        <f t="shared" si="115"/>
        <v>0</v>
      </c>
      <c r="H305" s="36">
        <f t="shared" si="115"/>
        <v>0</v>
      </c>
      <c r="I305" s="36">
        <f t="shared" si="115"/>
        <v>0</v>
      </c>
      <c r="J305" s="36">
        <f t="shared" si="115"/>
        <v>0</v>
      </c>
      <c r="K305" s="36">
        <f t="shared" si="115"/>
        <v>0</v>
      </c>
      <c r="L305" s="36">
        <f t="shared" si="115"/>
        <v>0</v>
      </c>
      <c r="M305" s="36">
        <f t="shared" si="115"/>
        <v>0</v>
      </c>
      <c r="N305" s="36">
        <f t="shared" si="115"/>
        <v>0</v>
      </c>
      <c r="O305" s="36">
        <f t="shared" si="115"/>
        <v>0</v>
      </c>
      <c r="P305" s="36">
        <f t="shared" si="115"/>
        <v>0</v>
      </c>
      <c r="Q305" s="36">
        <f t="shared" si="115"/>
        <v>0</v>
      </c>
      <c r="R305" s="36">
        <f t="shared" si="115"/>
        <v>0</v>
      </c>
      <c r="S305" s="36">
        <f t="shared" si="115"/>
        <v>0</v>
      </c>
      <c r="T305" s="36">
        <f t="shared" si="115"/>
        <v>0</v>
      </c>
      <c r="U305" s="36">
        <f t="shared" si="115"/>
        <v>0</v>
      </c>
      <c r="V305" s="36">
        <f t="shared" si="115"/>
        <v>0</v>
      </c>
      <c r="W305" s="36">
        <f t="shared" si="115"/>
        <v>0</v>
      </c>
      <c r="X305" s="36">
        <f t="shared" si="115"/>
        <v>0</v>
      </c>
      <c r="Y305" s="36">
        <f t="shared" si="115"/>
        <v>0</v>
      </c>
      <c r="Z305" s="36">
        <f t="shared" si="115"/>
        <v>0</v>
      </c>
      <c r="AA305" s="36">
        <f t="shared" si="115"/>
        <v>0</v>
      </c>
      <c r="AB305" s="36">
        <f t="shared" si="115"/>
        <v>0</v>
      </c>
      <c r="AC305" s="36">
        <f t="shared" si="115"/>
        <v>0</v>
      </c>
      <c r="AD305" s="36">
        <f t="shared" si="115"/>
        <v>0</v>
      </c>
      <c r="AE305" s="36">
        <f t="shared" si="115"/>
        <v>0</v>
      </c>
      <c r="AF305" s="36">
        <f t="shared" si="115"/>
        <v>0</v>
      </c>
      <c r="AG305" s="36">
        <f t="shared" si="115"/>
        <v>0</v>
      </c>
      <c r="AH305" s="36">
        <f t="shared" si="115"/>
        <v>0</v>
      </c>
      <c r="AI305" s="36">
        <f t="shared" si="115"/>
        <v>0</v>
      </c>
      <c r="AJ305" s="36">
        <f t="shared" si="115"/>
        <v>0</v>
      </c>
      <c r="AK305" s="36">
        <f t="shared" si="115"/>
        <v>0</v>
      </c>
      <c r="AL305" s="36">
        <f t="shared" si="115"/>
        <v>0</v>
      </c>
      <c r="AM305" s="36">
        <f t="shared" si="115"/>
        <v>0</v>
      </c>
      <c r="AN305" s="36">
        <f t="shared" si="115"/>
        <v>0</v>
      </c>
      <c r="AO305" s="36">
        <f t="shared" si="115"/>
        <v>0</v>
      </c>
      <c r="AP305" s="36">
        <f t="shared" si="115"/>
        <v>0</v>
      </c>
      <c r="AQ305" s="36">
        <f t="shared" si="115"/>
        <v>0</v>
      </c>
      <c r="AR305" s="36">
        <f t="shared" si="115"/>
        <v>0</v>
      </c>
      <c r="AS305" s="36">
        <f t="shared" si="115"/>
        <v>0</v>
      </c>
      <c r="AT305" s="36">
        <f t="shared" si="115"/>
        <v>0</v>
      </c>
      <c r="AU305" s="36">
        <f t="shared" si="115"/>
        <v>0</v>
      </c>
      <c r="AV305" s="36">
        <f t="shared" si="115"/>
        <v>0</v>
      </c>
      <c r="AW305" s="36">
        <f t="shared" si="115"/>
        <v>0</v>
      </c>
      <c r="AX305" s="36">
        <f t="shared" si="115"/>
        <v>0</v>
      </c>
      <c r="AY305" s="36">
        <f t="shared" si="115"/>
        <v>0</v>
      </c>
      <c r="AZ305" s="36">
        <f t="shared" si="115"/>
        <v>0</v>
      </c>
      <c r="BA305" s="36">
        <f t="shared" si="115"/>
        <v>0</v>
      </c>
      <c r="BB305" s="36">
        <f t="shared" si="115"/>
        <v>0</v>
      </c>
      <c r="BC305" s="36">
        <f t="shared" si="115"/>
        <v>0</v>
      </c>
      <c r="BD305" s="36">
        <f t="shared" si="115"/>
        <v>0</v>
      </c>
      <c r="BE305" s="36">
        <f t="shared" si="115"/>
        <v>0</v>
      </c>
      <c r="BF305" s="36">
        <f t="shared" si="115"/>
        <v>0</v>
      </c>
      <c r="BG305" s="36">
        <f t="shared" si="115"/>
        <v>0</v>
      </c>
      <c r="BH305" s="36">
        <f t="shared" si="115"/>
        <v>0</v>
      </c>
      <c r="BI305" s="36">
        <f t="shared" si="115"/>
        <v>0</v>
      </c>
      <c r="BJ305" s="36">
        <f t="shared" si="115"/>
        <v>0</v>
      </c>
      <c r="BK305" s="36">
        <f t="shared" si="115"/>
        <v>0</v>
      </c>
      <c r="BL305" s="36">
        <f t="shared" si="115"/>
        <v>0</v>
      </c>
      <c r="BM305" s="36">
        <f t="shared" si="115"/>
        <v>0</v>
      </c>
      <c r="BN305" s="36">
        <f t="shared" si="115"/>
        <v>0</v>
      </c>
      <c r="BO305" s="36">
        <f t="shared" si="115"/>
        <v>0</v>
      </c>
      <c r="BP305" s="36">
        <f t="shared" si="115"/>
        <v>0</v>
      </c>
      <c r="BQ305" s="36">
        <f t="shared" si="114"/>
        <v>0</v>
      </c>
      <c r="BR305" s="36">
        <f t="shared" si="114"/>
        <v>0</v>
      </c>
      <c r="BS305" s="36">
        <f t="shared" si="114"/>
        <v>0</v>
      </c>
      <c r="BT305" s="36">
        <f t="shared" si="114"/>
        <v>0</v>
      </c>
      <c r="BU305" s="36">
        <f t="shared" si="114"/>
        <v>0</v>
      </c>
      <c r="BV305" s="36">
        <f t="shared" si="114"/>
        <v>0</v>
      </c>
      <c r="BW305" s="36">
        <f t="shared" si="114"/>
        <v>0</v>
      </c>
      <c r="BX305" s="36">
        <f t="shared" si="114"/>
        <v>0</v>
      </c>
      <c r="BY305" s="36">
        <f t="shared" si="114"/>
        <v>0</v>
      </c>
      <c r="BZ305" s="36">
        <f t="shared" si="114"/>
        <v>0</v>
      </c>
      <c r="CA305" s="36">
        <f t="shared" si="114"/>
        <v>0</v>
      </c>
      <c r="CB305" s="36">
        <f t="shared" si="114"/>
        <v>0</v>
      </c>
      <c r="CC305" s="36">
        <f t="shared" si="114"/>
        <v>0</v>
      </c>
      <c r="CD305" s="36">
        <f t="shared" si="114"/>
        <v>0</v>
      </c>
      <c r="CE305" s="36"/>
      <c r="CF305" s="36"/>
      <c r="CG305" s="31">
        <f t="shared" si="107"/>
        <v>0</v>
      </c>
    </row>
    <row r="306" spans="1:85" x14ac:dyDescent="0.2">
      <c r="A306">
        <v>80</v>
      </c>
      <c r="B306">
        <v>9</v>
      </c>
      <c r="C306">
        <v>8</v>
      </c>
      <c r="D306" s="32">
        <f t="shared" si="104"/>
        <v>0</v>
      </c>
      <c r="E306" s="36">
        <f t="shared" si="115"/>
        <v>0</v>
      </c>
      <c r="F306" s="36">
        <f t="shared" si="115"/>
        <v>0</v>
      </c>
      <c r="G306" s="36">
        <f t="shared" si="115"/>
        <v>0</v>
      </c>
      <c r="H306" s="36">
        <f t="shared" si="115"/>
        <v>0</v>
      </c>
      <c r="I306" s="36">
        <f t="shared" si="115"/>
        <v>0</v>
      </c>
      <c r="J306" s="36">
        <f t="shared" si="115"/>
        <v>0</v>
      </c>
      <c r="K306" s="36">
        <f t="shared" si="115"/>
        <v>0</v>
      </c>
      <c r="L306" s="36">
        <f t="shared" si="115"/>
        <v>0</v>
      </c>
      <c r="M306" s="36">
        <f t="shared" si="115"/>
        <v>0</v>
      </c>
      <c r="N306" s="36">
        <f t="shared" si="115"/>
        <v>0</v>
      </c>
      <c r="O306" s="36">
        <f t="shared" si="115"/>
        <v>0</v>
      </c>
      <c r="P306" s="36">
        <f t="shared" si="115"/>
        <v>0</v>
      </c>
      <c r="Q306" s="36">
        <f t="shared" si="115"/>
        <v>0</v>
      </c>
      <c r="R306" s="36">
        <f t="shared" si="115"/>
        <v>0</v>
      </c>
      <c r="S306" s="36">
        <f t="shared" si="115"/>
        <v>0</v>
      </c>
      <c r="T306" s="36">
        <f t="shared" si="115"/>
        <v>0</v>
      </c>
      <c r="U306" s="36">
        <f t="shared" si="115"/>
        <v>0</v>
      </c>
      <c r="V306" s="36">
        <f t="shared" si="115"/>
        <v>0</v>
      </c>
      <c r="W306" s="36">
        <f t="shared" si="115"/>
        <v>0</v>
      </c>
      <c r="X306" s="36">
        <f t="shared" si="115"/>
        <v>0</v>
      </c>
      <c r="Y306" s="36">
        <f t="shared" si="115"/>
        <v>0</v>
      </c>
      <c r="Z306" s="36">
        <f t="shared" si="115"/>
        <v>0</v>
      </c>
      <c r="AA306" s="36">
        <f t="shared" si="115"/>
        <v>0</v>
      </c>
      <c r="AB306" s="36">
        <f t="shared" si="115"/>
        <v>0</v>
      </c>
      <c r="AC306" s="36">
        <f t="shared" si="115"/>
        <v>0</v>
      </c>
      <c r="AD306" s="36">
        <f t="shared" si="115"/>
        <v>0</v>
      </c>
      <c r="AE306" s="36">
        <f t="shared" si="115"/>
        <v>0</v>
      </c>
      <c r="AF306" s="36">
        <f t="shared" si="115"/>
        <v>0</v>
      </c>
      <c r="AG306" s="36">
        <f t="shared" si="115"/>
        <v>0</v>
      </c>
      <c r="AH306" s="36">
        <f t="shared" si="115"/>
        <v>0</v>
      </c>
      <c r="AI306" s="36">
        <f t="shared" si="115"/>
        <v>0</v>
      </c>
      <c r="AJ306" s="36">
        <f t="shared" si="115"/>
        <v>0</v>
      </c>
      <c r="AK306" s="36">
        <f t="shared" si="115"/>
        <v>0</v>
      </c>
      <c r="AL306" s="36">
        <f t="shared" si="115"/>
        <v>0</v>
      </c>
      <c r="AM306" s="36">
        <f t="shared" si="115"/>
        <v>0</v>
      </c>
      <c r="AN306" s="36">
        <f t="shared" si="115"/>
        <v>0</v>
      </c>
      <c r="AO306" s="36">
        <f t="shared" si="115"/>
        <v>0</v>
      </c>
      <c r="AP306" s="36">
        <f t="shared" si="115"/>
        <v>0</v>
      </c>
      <c r="AQ306" s="36">
        <f t="shared" si="115"/>
        <v>0</v>
      </c>
      <c r="AR306" s="36">
        <f t="shared" si="115"/>
        <v>0</v>
      </c>
      <c r="AS306" s="36">
        <f t="shared" si="115"/>
        <v>0</v>
      </c>
      <c r="AT306" s="36">
        <f t="shared" si="115"/>
        <v>0</v>
      </c>
      <c r="AU306" s="36">
        <f t="shared" si="115"/>
        <v>0</v>
      </c>
      <c r="AV306" s="36">
        <f t="shared" si="115"/>
        <v>0</v>
      </c>
      <c r="AW306" s="36">
        <f t="shared" si="115"/>
        <v>0</v>
      </c>
      <c r="AX306" s="36">
        <f t="shared" si="115"/>
        <v>0</v>
      </c>
      <c r="AY306" s="36">
        <f t="shared" si="115"/>
        <v>0</v>
      </c>
      <c r="AZ306" s="36">
        <f t="shared" si="115"/>
        <v>0</v>
      </c>
      <c r="BA306" s="36">
        <f t="shared" si="115"/>
        <v>0</v>
      </c>
      <c r="BB306" s="36">
        <f t="shared" si="115"/>
        <v>0</v>
      </c>
      <c r="BC306" s="36">
        <f t="shared" si="115"/>
        <v>0</v>
      </c>
      <c r="BD306" s="36">
        <f t="shared" si="115"/>
        <v>0</v>
      </c>
      <c r="BE306" s="36">
        <f t="shared" si="115"/>
        <v>0</v>
      </c>
      <c r="BF306" s="36">
        <f t="shared" si="115"/>
        <v>0</v>
      </c>
      <c r="BG306" s="36">
        <f t="shared" si="115"/>
        <v>0</v>
      </c>
      <c r="BH306" s="36">
        <f t="shared" si="115"/>
        <v>0</v>
      </c>
      <c r="BI306" s="36">
        <f t="shared" si="115"/>
        <v>0</v>
      </c>
      <c r="BJ306" s="36">
        <f t="shared" si="115"/>
        <v>0</v>
      </c>
      <c r="BK306" s="36">
        <f t="shared" si="115"/>
        <v>0</v>
      </c>
      <c r="BL306" s="36">
        <f t="shared" si="115"/>
        <v>0</v>
      </c>
      <c r="BM306" s="36">
        <f t="shared" si="115"/>
        <v>0</v>
      </c>
      <c r="BN306" s="36">
        <f t="shared" si="115"/>
        <v>0</v>
      </c>
      <c r="BO306" s="36">
        <f t="shared" si="115"/>
        <v>0</v>
      </c>
      <c r="BP306" s="36">
        <f t="shared" si="115"/>
        <v>0</v>
      </c>
      <c r="BQ306" s="36">
        <f t="shared" si="114"/>
        <v>0</v>
      </c>
      <c r="BR306" s="36">
        <f t="shared" si="114"/>
        <v>0</v>
      </c>
      <c r="BS306" s="36">
        <f t="shared" si="114"/>
        <v>0</v>
      </c>
      <c r="BT306" s="36">
        <f t="shared" si="114"/>
        <v>0</v>
      </c>
      <c r="BU306" s="36">
        <f t="shared" si="114"/>
        <v>0</v>
      </c>
      <c r="BV306" s="36">
        <f t="shared" si="114"/>
        <v>0</v>
      </c>
      <c r="BW306" s="36">
        <f t="shared" si="114"/>
        <v>0</v>
      </c>
      <c r="BX306" s="36">
        <f t="shared" si="114"/>
        <v>0</v>
      </c>
      <c r="BY306" s="36">
        <f t="shared" si="114"/>
        <v>0</v>
      </c>
      <c r="BZ306" s="36">
        <f t="shared" si="114"/>
        <v>0</v>
      </c>
      <c r="CA306" s="36">
        <f t="shared" si="114"/>
        <v>0</v>
      </c>
      <c r="CB306" s="36">
        <f t="shared" si="114"/>
        <v>0</v>
      </c>
      <c r="CC306" s="36">
        <f t="shared" si="114"/>
        <v>0</v>
      </c>
      <c r="CD306" s="36">
        <f t="shared" si="114"/>
        <v>0</v>
      </c>
      <c r="CE306" s="36">
        <f t="shared" si="114"/>
        <v>0</v>
      </c>
      <c r="CF306" s="36"/>
      <c r="CG306" s="31">
        <f t="shared" si="107"/>
        <v>0</v>
      </c>
    </row>
    <row r="307" spans="1:85" x14ac:dyDescent="0.2">
      <c r="A307">
        <v>81</v>
      </c>
      <c r="B307">
        <v>9</v>
      </c>
      <c r="C307">
        <v>9</v>
      </c>
      <c r="D307" s="32">
        <f t="shared" si="104"/>
        <v>0</v>
      </c>
      <c r="E307" s="36">
        <f t="shared" si="115"/>
        <v>0</v>
      </c>
      <c r="F307" s="36">
        <f t="shared" si="115"/>
        <v>0</v>
      </c>
      <c r="G307" s="36">
        <f t="shared" si="115"/>
        <v>0</v>
      </c>
      <c r="H307" s="36">
        <f t="shared" si="115"/>
        <v>0</v>
      </c>
      <c r="I307" s="36">
        <f t="shared" si="115"/>
        <v>0</v>
      </c>
      <c r="J307" s="36">
        <f t="shared" si="115"/>
        <v>0</v>
      </c>
      <c r="K307" s="36">
        <f t="shared" si="115"/>
        <v>0</v>
      </c>
      <c r="L307" s="36">
        <f t="shared" si="115"/>
        <v>0</v>
      </c>
      <c r="M307" s="36">
        <f t="shared" si="115"/>
        <v>0</v>
      </c>
      <c r="N307" s="36">
        <f t="shared" si="115"/>
        <v>0</v>
      </c>
      <c r="O307" s="36">
        <f t="shared" si="115"/>
        <v>0</v>
      </c>
      <c r="P307" s="36">
        <f t="shared" si="115"/>
        <v>0</v>
      </c>
      <c r="Q307" s="36">
        <f t="shared" si="115"/>
        <v>0</v>
      </c>
      <c r="R307" s="36">
        <f t="shared" si="115"/>
        <v>0</v>
      </c>
      <c r="S307" s="36">
        <f t="shared" si="115"/>
        <v>0</v>
      </c>
      <c r="T307" s="36">
        <f t="shared" si="115"/>
        <v>0</v>
      </c>
      <c r="U307" s="36">
        <f t="shared" si="115"/>
        <v>0</v>
      </c>
      <c r="V307" s="36">
        <f t="shared" si="115"/>
        <v>0</v>
      </c>
      <c r="W307" s="36">
        <f t="shared" si="115"/>
        <v>0</v>
      </c>
      <c r="X307" s="36">
        <f t="shared" si="115"/>
        <v>0</v>
      </c>
      <c r="Y307" s="36">
        <f t="shared" si="115"/>
        <v>0</v>
      </c>
      <c r="Z307" s="36">
        <f t="shared" si="115"/>
        <v>0</v>
      </c>
      <c r="AA307" s="36">
        <f t="shared" si="115"/>
        <v>0</v>
      </c>
      <c r="AB307" s="36">
        <f t="shared" si="115"/>
        <v>0</v>
      </c>
      <c r="AC307" s="36">
        <f t="shared" si="115"/>
        <v>0</v>
      </c>
      <c r="AD307" s="36">
        <f t="shared" si="115"/>
        <v>0</v>
      </c>
      <c r="AE307" s="36">
        <f t="shared" si="115"/>
        <v>0</v>
      </c>
      <c r="AF307" s="36">
        <f t="shared" si="115"/>
        <v>0</v>
      </c>
      <c r="AG307" s="36">
        <f t="shared" si="115"/>
        <v>0</v>
      </c>
      <c r="AH307" s="36">
        <f t="shared" si="115"/>
        <v>0</v>
      </c>
      <c r="AI307" s="36">
        <f t="shared" si="115"/>
        <v>0</v>
      </c>
      <c r="AJ307" s="36">
        <f t="shared" si="115"/>
        <v>0</v>
      </c>
      <c r="AK307" s="36">
        <f t="shared" si="115"/>
        <v>0</v>
      </c>
      <c r="AL307" s="36">
        <f t="shared" si="115"/>
        <v>0</v>
      </c>
      <c r="AM307" s="36">
        <f t="shared" si="115"/>
        <v>0</v>
      </c>
      <c r="AN307" s="36">
        <f t="shared" si="115"/>
        <v>0</v>
      </c>
      <c r="AO307" s="36">
        <f t="shared" si="115"/>
        <v>0</v>
      </c>
      <c r="AP307" s="36">
        <f t="shared" si="115"/>
        <v>0</v>
      </c>
      <c r="AQ307" s="36">
        <f t="shared" si="115"/>
        <v>0</v>
      </c>
      <c r="AR307" s="36">
        <f t="shared" si="115"/>
        <v>0</v>
      </c>
      <c r="AS307" s="36">
        <f t="shared" si="115"/>
        <v>0</v>
      </c>
      <c r="AT307" s="36">
        <f t="shared" si="115"/>
        <v>0</v>
      </c>
      <c r="AU307" s="36">
        <f t="shared" si="115"/>
        <v>0</v>
      </c>
      <c r="AV307" s="36">
        <f t="shared" si="115"/>
        <v>0</v>
      </c>
      <c r="AW307" s="36">
        <f t="shared" si="115"/>
        <v>0</v>
      </c>
      <c r="AX307" s="36">
        <f t="shared" si="115"/>
        <v>0</v>
      </c>
      <c r="AY307" s="36">
        <f t="shared" si="115"/>
        <v>0</v>
      </c>
      <c r="AZ307" s="36">
        <f t="shared" si="115"/>
        <v>0</v>
      </c>
      <c r="BA307" s="36">
        <f t="shared" si="115"/>
        <v>0</v>
      </c>
      <c r="BB307" s="36">
        <f t="shared" si="115"/>
        <v>0</v>
      </c>
      <c r="BC307" s="36">
        <f t="shared" si="115"/>
        <v>0</v>
      </c>
      <c r="BD307" s="36">
        <f t="shared" si="115"/>
        <v>0</v>
      </c>
      <c r="BE307" s="36">
        <f t="shared" si="115"/>
        <v>0</v>
      </c>
      <c r="BF307" s="36">
        <f t="shared" si="115"/>
        <v>0</v>
      </c>
      <c r="BG307" s="36">
        <f t="shared" si="115"/>
        <v>0</v>
      </c>
      <c r="BH307" s="36">
        <f t="shared" si="115"/>
        <v>0</v>
      </c>
      <c r="BI307" s="36">
        <f t="shared" si="115"/>
        <v>0</v>
      </c>
      <c r="BJ307" s="36">
        <f t="shared" si="115"/>
        <v>0</v>
      </c>
      <c r="BK307" s="36">
        <f t="shared" si="115"/>
        <v>0</v>
      </c>
      <c r="BL307" s="36">
        <f t="shared" si="115"/>
        <v>0</v>
      </c>
      <c r="BM307" s="36">
        <f t="shared" si="115"/>
        <v>0</v>
      </c>
      <c r="BN307" s="36">
        <f t="shared" si="115"/>
        <v>0</v>
      </c>
      <c r="BO307" s="36">
        <f t="shared" si="115"/>
        <v>0</v>
      </c>
      <c r="BP307" s="36">
        <f t="shared" si="115"/>
        <v>0</v>
      </c>
      <c r="BQ307" s="36">
        <f t="shared" si="114"/>
        <v>0</v>
      </c>
      <c r="BR307" s="36">
        <f t="shared" si="114"/>
        <v>0</v>
      </c>
      <c r="BS307" s="36">
        <f t="shared" si="114"/>
        <v>0</v>
      </c>
      <c r="BT307" s="36">
        <f t="shared" si="114"/>
        <v>0</v>
      </c>
      <c r="BU307" s="36">
        <f t="shared" si="114"/>
        <v>0</v>
      </c>
      <c r="BV307" s="36">
        <f t="shared" si="114"/>
        <v>0</v>
      </c>
      <c r="BW307" s="36">
        <f t="shared" si="114"/>
        <v>0</v>
      </c>
      <c r="BX307" s="36">
        <f t="shared" si="114"/>
        <v>0</v>
      </c>
      <c r="BY307" s="36">
        <f t="shared" si="114"/>
        <v>0</v>
      </c>
      <c r="BZ307" s="36">
        <f t="shared" si="114"/>
        <v>0</v>
      </c>
      <c r="CA307" s="36">
        <f t="shared" si="114"/>
        <v>0</v>
      </c>
      <c r="CB307" s="36">
        <f t="shared" si="114"/>
        <v>0</v>
      </c>
      <c r="CC307" s="36">
        <f t="shared" si="114"/>
        <v>0</v>
      </c>
      <c r="CD307" s="36">
        <f t="shared" si="114"/>
        <v>0</v>
      </c>
      <c r="CE307" s="36">
        <f t="shared" si="114"/>
        <v>0</v>
      </c>
      <c r="CF307" s="36">
        <f t="shared" si="114"/>
        <v>0</v>
      </c>
      <c r="CG307" s="31">
        <f t="shared" si="107"/>
        <v>0</v>
      </c>
    </row>
    <row r="309" spans="1:85" x14ac:dyDescent="0.2">
      <c r="D309" s="33"/>
      <c r="CC309" t="s">
        <v>93</v>
      </c>
      <c r="CD309" s="33">
        <f>SUM(D227:CF307)</f>
        <v>0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4" zoomScale="120" zoomScaleNormal="120" workbookViewId="0">
      <selection activeCell="A22" sqref="A22"/>
    </sheetView>
  </sheetViews>
  <sheetFormatPr defaultColWidth="7.85546875" defaultRowHeight="12.75" x14ac:dyDescent="0.2"/>
  <cols>
    <col min="1" max="16384" width="7.85546875" style="62"/>
  </cols>
  <sheetData>
    <row r="1" spans="1:18" ht="21" x14ac:dyDescent="0.35">
      <c r="A1" s="179"/>
      <c r="B1" s="179"/>
      <c r="C1" s="179"/>
      <c r="D1" s="179"/>
      <c r="E1" s="179"/>
      <c r="F1" s="179"/>
      <c r="G1" s="179"/>
      <c r="H1" s="179"/>
      <c r="I1" s="179"/>
      <c r="J1" s="182" t="s">
        <v>106</v>
      </c>
      <c r="K1" s="179"/>
      <c r="L1" s="179"/>
      <c r="M1" s="179"/>
      <c r="N1" s="179"/>
      <c r="O1" s="179"/>
      <c r="P1" s="179"/>
      <c r="Q1" s="179"/>
      <c r="R1" s="179"/>
    </row>
    <row r="2" spans="1:18" ht="15" x14ac:dyDescent="0.25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4" spans="1:18" ht="20.25" x14ac:dyDescent="0.3">
      <c r="H4" s="174" t="s">
        <v>215</v>
      </c>
    </row>
    <row r="5" spans="1:18" x14ac:dyDescent="0.2">
      <c r="H5" s="180" t="s">
        <v>218</v>
      </c>
    </row>
    <row r="7" spans="1:18" x14ac:dyDescent="0.2">
      <c r="H7" s="175"/>
      <c r="I7" s="175"/>
      <c r="J7" s="175"/>
      <c r="K7" s="175"/>
      <c r="L7" s="175"/>
      <c r="M7" s="175"/>
      <c r="N7" s="175"/>
    </row>
    <row r="8" spans="1:18" x14ac:dyDescent="0.2">
      <c r="H8" s="175"/>
      <c r="I8" s="176" t="s">
        <v>216</v>
      </c>
      <c r="J8" s="175"/>
      <c r="K8" s="175"/>
      <c r="L8" s="175"/>
      <c r="M8" s="175" t="s">
        <v>217</v>
      </c>
      <c r="N8" s="175"/>
    </row>
    <row r="9" spans="1:18" x14ac:dyDescent="0.2">
      <c r="H9" s="175"/>
      <c r="I9" s="175"/>
      <c r="J9" s="175"/>
      <c r="K9" s="175"/>
      <c r="L9" s="175"/>
      <c r="M9" s="175"/>
      <c r="N9" s="175"/>
    </row>
    <row r="14" spans="1:18" ht="15.75" x14ac:dyDescent="0.25">
      <c r="A14" s="63" t="s">
        <v>109</v>
      </c>
    </row>
    <row r="16" spans="1:18" x14ac:dyDescent="0.2">
      <c r="A16" s="65" t="s">
        <v>194</v>
      </c>
      <c r="B16" s="66"/>
      <c r="C16" s="66"/>
      <c r="D16" s="66"/>
      <c r="E16" s="66"/>
    </row>
    <row r="17" spans="1:9" x14ac:dyDescent="0.2">
      <c r="A17" s="66"/>
      <c r="B17" s="65" t="s">
        <v>120</v>
      </c>
      <c r="C17" s="66"/>
      <c r="D17" s="66"/>
      <c r="E17" s="66"/>
    </row>
    <row r="18" spans="1:9" x14ac:dyDescent="0.2">
      <c r="A18" s="66"/>
      <c r="B18" s="65" t="s">
        <v>121</v>
      </c>
      <c r="C18" s="66"/>
      <c r="D18" s="66"/>
      <c r="E18" s="66"/>
    </row>
    <row r="20" spans="1:9" x14ac:dyDescent="0.2">
      <c r="A20" s="64" t="s">
        <v>119</v>
      </c>
    </row>
    <row r="22" spans="1:9" ht="21.75" customHeight="1" x14ac:dyDescent="0.2">
      <c r="A22" s="64" t="s">
        <v>192</v>
      </c>
      <c r="B22" s="64"/>
      <c r="C22" s="64"/>
      <c r="D22" s="64"/>
      <c r="E22" s="64"/>
      <c r="F22" s="64"/>
      <c r="G22" s="64"/>
      <c r="H22" s="64"/>
      <c r="I22" s="64"/>
    </row>
    <row r="23" spans="1:9" x14ac:dyDescent="0.2">
      <c r="A23" s="64" t="s">
        <v>110</v>
      </c>
      <c r="B23" s="64"/>
      <c r="C23" s="64"/>
      <c r="D23" s="64"/>
      <c r="E23" s="64"/>
      <c r="F23" s="64"/>
      <c r="G23" s="64"/>
      <c r="H23" s="64"/>
      <c r="I23" s="64"/>
    </row>
    <row r="24" spans="1:9" x14ac:dyDescent="0.2">
      <c r="A24" s="64"/>
      <c r="B24" s="64"/>
      <c r="C24" s="64"/>
      <c r="D24" s="64"/>
      <c r="E24" s="64"/>
      <c r="F24" s="64"/>
      <c r="G24" s="64"/>
      <c r="H24" s="64"/>
      <c r="I24" s="64"/>
    </row>
    <row r="25" spans="1:9" x14ac:dyDescent="0.2">
      <c r="A25" s="64" t="s">
        <v>111</v>
      </c>
      <c r="B25" s="64"/>
      <c r="C25" s="64"/>
      <c r="D25" s="64"/>
      <c r="E25" s="64"/>
      <c r="F25" s="64"/>
      <c r="G25" s="64"/>
      <c r="H25" s="64"/>
      <c r="I25" s="64"/>
    </row>
    <row r="26" spans="1:9" x14ac:dyDescent="0.2">
      <c r="A26" s="64"/>
      <c r="B26" s="64" t="s">
        <v>112</v>
      </c>
      <c r="C26" s="64"/>
      <c r="D26" s="64"/>
      <c r="E26" s="64"/>
      <c r="F26" s="64"/>
      <c r="G26" s="64"/>
      <c r="H26" s="64"/>
      <c r="I26" s="64"/>
    </row>
    <row r="27" spans="1:9" x14ac:dyDescent="0.2">
      <c r="A27" s="64"/>
      <c r="B27" s="64" t="s">
        <v>113</v>
      </c>
      <c r="C27" s="64"/>
      <c r="D27" s="64"/>
      <c r="E27" s="64"/>
      <c r="F27" s="64"/>
      <c r="G27" s="64"/>
      <c r="H27" s="64"/>
      <c r="I27" s="64"/>
    </row>
    <row r="28" spans="1:9" x14ac:dyDescent="0.2">
      <c r="A28" s="64"/>
      <c r="B28" s="64" t="s">
        <v>114</v>
      </c>
      <c r="C28" s="64"/>
      <c r="D28" s="64"/>
      <c r="E28" s="64"/>
      <c r="F28" s="64"/>
      <c r="G28" s="64"/>
      <c r="H28" s="64"/>
      <c r="I28" s="64"/>
    </row>
    <row r="29" spans="1:9" x14ac:dyDescent="0.2">
      <c r="A29" s="64"/>
      <c r="B29" s="64" t="s">
        <v>115</v>
      </c>
      <c r="C29" s="64"/>
      <c r="D29" s="64"/>
      <c r="E29" s="64"/>
      <c r="F29" s="64"/>
      <c r="G29" s="64"/>
      <c r="H29" s="64"/>
      <c r="I29" s="64"/>
    </row>
    <row r="30" spans="1:9" x14ac:dyDescent="0.2">
      <c r="A30" s="64"/>
      <c r="B30" s="64" t="s">
        <v>116</v>
      </c>
      <c r="C30" s="64"/>
      <c r="D30" s="64"/>
      <c r="E30" s="64"/>
      <c r="F30" s="64"/>
      <c r="G30" s="64"/>
      <c r="H30" s="64"/>
      <c r="I30" s="64"/>
    </row>
    <row r="31" spans="1:9" x14ac:dyDescent="0.2">
      <c r="A31" s="64"/>
      <c r="B31" s="64"/>
      <c r="C31" s="64"/>
      <c r="D31" s="64"/>
      <c r="E31" s="64"/>
      <c r="F31" s="64"/>
      <c r="G31" s="64"/>
      <c r="H31" s="64"/>
      <c r="I31" s="64"/>
    </row>
    <row r="32" spans="1:9" x14ac:dyDescent="0.2">
      <c r="A32" s="64" t="s">
        <v>117</v>
      </c>
      <c r="B32" s="64"/>
      <c r="C32" s="64"/>
      <c r="D32" s="64"/>
      <c r="E32" s="64"/>
      <c r="F32" s="64"/>
      <c r="G32" s="64"/>
      <c r="H32" s="64"/>
      <c r="I32" s="64"/>
    </row>
    <row r="33" spans="1:9" x14ac:dyDescent="0.2">
      <c r="A33" s="64" t="s">
        <v>195</v>
      </c>
      <c r="B33" s="64"/>
      <c r="C33" s="64"/>
      <c r="D33" s="64"/>
      <c r="E33" s="64"/>
      <c r="F33" s="64"/>
      <c r="G33" s="64"/>
      <c r="H33" s="64"/>
      <c r="I33" s="64"/>
    </row>
    <row r="34" spans="1:9" x14ac:dyDescent="0.2">
      <c r="A34" s="64"/>
      <c r="B34" s="64"/>
      <c r="C34" s="64"/>
      <c r="D34" s="64"/>
      <c r="E34" s="64"/>
      <c r="F34" s="64"/>
      <c r="G34" s="64"/>
      <c r="H34" s="64"/>
      <c r="I34" s="64"/>
    </row>
    <row r="35" spans="1:9" x14ac:dyDescent="0.2">
      <c r="A35" s="64" t="s">
        <v>118</v>
      </c>
      <c r="B35" s="64"/>
      <c r="C35" s="64"/>
      <c r="D35" s="64"/>
      <c r="E35" s="64"/>
      <c r="F35" s="64"/>
      <c r="G35" s="64"/>
      <c r="H35" s="64"/>
      <c r="I35" s="64"/>
    </row>
  </sheetData>
  <phoneticPr fontId="0" type="noConversion"/>
  <hyperlinks>
    <hyperlink ref="I8" r:id="rId1"/>
  </hyperlinks>
  <pageMargins left="0.75" right="0.75" top="1" bottom="1" header="0.5" footer="0.5"/>
  <pageSetup paperSize="9" orientation="portrait" horizontalDpi="300" verticalDpi="300" r:id="rId2"/>
  <headerFooter alignWithMargins="0">
    <oddHeader>&amp;L&amp;F  &amp;A
IFM-230&amp;R//Jorge Santos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85"/>
  <sheetViews>
    <sheetView zoomScale="130" zoomScaleNormal="130" workbookViewId="0">
      <selection activeCell="L2" sqref="L2"/>
    </sheetView>
  </sheetViews>
  <sheetFormatPr defaultColWidth="11.42578125" defaultRowHeight="12.75" x14ac:dyDescent="0.2"/>
  <cols>
    <col min="1" max="8" width="2.5703125" customWidth="1"/>
    <col min="9" max="11" width="2.85546875" customWidth="1"/>
    <col min="12" max="12" width="3.140625" customWidth="1"/>
    <col min="13" max="27" width="2.5703125" customWidth="1"/>
    <col min="28" max="256" width="9.140625" customWidth="1"/>
  </cols>
  <sheetData>
    <row r="1" spans="4:25" x14ac:dyDescent="0.2">
      <c r="W1" s="157" t="s">
        <v>106</v>
      </c>
    </row>
    <row r="2" spans="4:25" x14ac:dyDescent="0.2">
      <c r="L2" t="s">
        <v>122</v>
      </c>
    </row>
    <row r="3" spans="4:25" x14ac:dyDescent="0.2">
      <c r="L3" t="s">
        <v>123</v>
      </c>
    </row>
    <row r="6" spans="4:25" x14ac:dyDescent="0.2">
      <c r="E6" s="68" t="s">
        <v>134</v>
      </c>
    </row>
    <row r="7" spans="4:25" x14ac:dyDescent="0.2">
      <c r="E7" s="80" t="s">
        <v>129</v>
      </c>
      <c r="F7" s="80">
        <v>1</v>
      </c>
      <c r="G7" s="80">
        <v>2</v>
      </c>
      <c r="H7" s="80">
        <v>3</v>
      </c>
      <c r="I7" s="80">
        <v>4</v>
      </c>
      <c r="J7" s="80">
        <v>5</v>
      </c>
      <c r="K7" s="80">
        <v>6</v>
      </c>
      <c r="L7" s="80">
        <v>7</v>
      </c>
      <c r="M7" s="80">
        <v>8</v>
      </c>
      <c r="N7" s="80">
        <v>9</v>
      </c>
    </row>
    <row r="8" spans="4:25" x14ac:dyDescent="0.2">
      <c r="D8" s="2"/>
      <c r="E8" s="70"/>
      <c r="F8" s="70"/>
      <c r="G8" s="70"/>
      <c r="H8" s="70"/>
      <c r="I8" s="69"/>
      <c r="J8" s="69"/>
      <c r="K8" s="69"/>
      <c r="L8" s="69"/>
      <c r="M8" s="69"/>
      <c r="N8" s="69"/>
      <c r="O8" s="69"/>
      <c r="P8" s="80" t="s">
        <v>16</v>
      </c>
    </row>
    <row r="9" spans="4:25" x14ac:dyDescent="0.2">
      <c r="D9" s="153" t="s">
        <v>0</v>
      </c>
      <c r="E9" s="70"/>
      <c r="F9" s="72">
        <v>16.593005097471178</v>
      </c>
      <c r="G9" s="73">
        <v>11.269404386519454</v>
      </c>
      <c r="H9" s="73">
        <v>13.599753209622577</v>
      </c>
      <c r="I9" s="72">
        <v>19.4531469787471</v>
      </c>
      <c r="J9" s="154">
        <v>26.090009941952303</v>
      </c>
      <c r="K9" s="67">
        <v>7.2563944235444069</v>
      </c>
      <c r="L9" s="154">
        <v>26.987773981061764</v>
      </c>
      <c r="M9" s="72">
        <v>16.304074208339443</v>
      </c>
      <c r="N9" s="73">
        <v>12.116378729813732</v>
      </c>
      <c r="O9" s="70"/>
      <c r="P9" s="80">
        <v>1</v>
      </c>
    </row>
    <row r="10" spans="4:25" x14ac:dyDescent="0.2">
      <c r="D10" s="153" t="s">
        <v>1</v>
      </c>
      <c r="E10" s="70"/>
      <c r="F10" s="72">
        <v>16.614202564174775</v>
      </c>
      <c r="G10" s="72">
        <v>16.064195880142506</v>
      </c>
      <c r="H10" s="72">
        <v>24.375071385875344</v>
      </c>
      <c r="I10" s="72">
        <v>16.987245584838092</v>
      </c>
      <c r="J10" s="73">
        <v>13.467137291096151</v>
      </c>
      <c r="K10" s="67">
        <v>9.1888338576536626</v>
      </c>
      <c r="L10" s="72">
        <v>20.013258719875012</v>
      </c>
      <c r="M10" s="67">
        <v>4.3964330870658159</v>
      </c>
      <c r="N10" s="72">
        <v>18.53558233048534</v>
      </c>
      <c r="O10" s="70"/>
      <c r="P10" s="80">
        <v>2</v>
      </c>
      <c r="R10" s="81"/>
      <c r="S10" s="82" t="s">
        <v>128</v>
      </c>
      <c r="T10" s="83"/>
      <c r="U10" s="83"/>
      <c r="V10" s="83"/>
      <c r="W10" s="83"/>
      <c r="X10" s="83"/>
      <c r="Y10" s="84"/>
    </row>
    <row r="11" spans="4:25" x14ac:dyDescent="0.2">
      <c r="D11" s="153" t="s">
        <v>2</v>
      </c>
      <c r="E11" s="70"/>
      <c r="F11" s="67">
        <v>5.7786618577083573</v>
      </c>
      <c r="G11" s="67">
        <v>6.9324301269371063</v>
      </c>
      <c r="H11" s="67">
        <v>5</v>
      </c>
      <c r="I11" s="77">
        <v>7.2799976300448179</v>
      </c>
      <c r="J11" s="78">
        <v>20.794099368155003</v>
      </c>
      <c r="K11" s="78">
        <v>21.523346094880253</v>
      </c>
      <c r="L11" s="72">
        <v>16.203301402099896</v>
      </c>
      <c r="M11" s="72">
        <v>13.056363331968896</v>
      </c>
      <c r="N11" s="73">
        <v>11.331901350757107</v>
      </c>
      <c r="O11" s="70"/>
      <c r="P11" s="80">
        <v>3</v>
      </c>
      <c r="R11" s="85"/>
      <c r="S11" s="86" t="s">
        <v>124</v>
      </c>
      <c r="T11" s="86"/>
      <c r="U11" s="86"/>
      <c r="V11" s="86"/>
      <c r="W11" s="86"/>
      <c r="X11" s="86"/>
      <c r="Y11" s="87"/>
    </row>
    <row r="12" spans="4:25" x14ac:dyDescent="0.2">
      <c r="D12" s="153" t="s">
        <v>3</v>
      </c>
      <c r="E12" s="70"/>
      <c r="F12" s="67">
        <v>9.6515912344912067</v>
      </c>
      <c r="G12" s="73">
        <v>10.787041477044113</v>
      </c>
      <c r="H12" s="74">
        <v>3</v>
      </c>
      <c r="I12" s="152" t="s">
        <v>193</v>
      </c>
      <c r="J12" s="99"/>
      <c r="K12" s="100"/>
      <c r="L12" s="155">
        <v>27.62372063845396</v>
      </c>
      <c r="M12" s="72">
        <v>13.098813087679446</v>
      </c>
      <c r="N12" s="72">
        <v>24.74545117362868</v>
      </c>
      <c r="O12" s="69"/>
      <c r="P12" s="80">
        <v>4</v>
      </c>
      <c r="R12" s="85"/>
      <c r="S12" s="88"/>
      <c r="T12" s="86" t="s">
        <v>133</v>
      </c>
      <c r="U12" s="86"/>
      <c r="V12" s="86"/>
      <c r="W12" s="86"/>
      <c r="X12" s="86"/>
      <c r="Y12" s="87"/>
    </row>
    <row r="13" spans="4:25" x14ac:dyDescent="0.2">
      <c r="D13" s="153" t="s">
        <v>4</v>
      </c>
      <c r="E13" s="70"/>
      <c r="F13" s="73">
        <v>12.231846908922307</v>
      </c>
      <c r="G13" s="72">
        <v>23.249888429010753</v>
      </c>
      <c r="H13" s="75">
        <v>14.924399384733988</v>
      </c>
      <c r="I13" s="101"/>
      <c r="J13" s="54" t="s">
        <v>95</v>
      </c>
      <c r="K13" s="102"/>
      <c r="L13" s="76">
        <v>24.228032361832447</v>
      </c>
      <c r="M13" s="72">
        <v>15.592723957495764</v>
      </c>
      <c r="N13" s="154">
        <v>28.997580830007792</v>
      </c>
      <c r="O13" s="69"/>
      <c r="P13" s="80">
        <v>5</v>
      </c>
      <c r="R13" s="85"/>
      <c r="S13" s="71"/>
      <c r="T13" s="86" t="s">
        <v>125</v>
      </c>
      <c r="U13" s="86"/>
      <c r="V13" s="86"/>
      <c r="W13" s="86"/>
      <c r="X13" s="86"/>
      <c r="Y13" s="87"/>
    </row>
    <row r="14" spans="4:25" x14ac:dyDescent="0.2">
      <c r="D14" s="153" t="s">
        <v>1</v>
      </c>
      <c r="E14" s="70"/>
      <c r="F14" s="67">
        <v>9.9327292445814237</v>
      </c>
      <c r="G14" s="73">
        <v>13.781866113655269</v>
      </c>
      <c r="H14" s="75">
        <v>10.928118783514947</v>
      </c>
      <c r="I14" s="103" t="s">
        <v>96</v>
      </c>
      <c r="J14" s="104"/>
      <c r="K14" s="105"/>
      <c r="L14" s="76">
        <v>20.819184712483548</v>
      </c>
      <c r="M14" s="154">
        <v>26.447292541153729</v>
      </c>
      <c r="N14" s="154">
        <v>29.020598321920261</v>
      </c>
      <c r="O14" s="69"/>
      <c r="P14" s="80">
        <v>6</v>
      </c>
      <c r="R14" s="85"/>
      <c r="S14" s="106"/>
      <c r="T14" s="89" t="s">
        <v>126</v>
      </c>
      <c r="U14" s="86"/>
      <c r="V14" s="86"/>
      <c r="W14" s="86"/>
      <c r="X14" s="86"/>
      <c r="Y14" s="87"/>
    </row>
    <row r="15" spans="4:25" x14ac:dyDescent="0.2">
      <c r="D15" s="153" t="s">
        <v>3</v>
      </c>
      <c r="E15" s="70"/>
      <c r="F15" s="67">
        <v>9.2546501087199431</v>
      </c>
      <c r="G15" s="67">
        <v>7.7129692878224887</v>
      </c>
      <c r="H15" s="67">
        <v>9.4326042421162128</v>
      </c>
      <c r="I15" s="97">
        <v>14.839570930111222</v>
      </c>
      <c r="J15" s="79">
        <v>17.894353772513568</v>
      </c>
      <c r="K15" s="79">
        <v>17.488093519379618</v>
      </c>
      <c r="L15" s="73">
        <v>12.487153111957014</v>
      </c>
      <c r="M15" s="72">
        <v>21.830314537684899</v>
      </c>
      <c r="N15" s="72">
        <v>24.18252124695573</v>
      </c>
      <c r="O15" s="69"/>
      <c r="P15" s="80">
        <v>7</v>
      </c>
      <c r="R15" s="85"/>
      <c r="S15" s="90"/>
      <c r="T15" s="91" t="s">
        <v>127</v>
      </c>
      <c r="U15" s="86"/>
      <c r="V15" s="86"/>
      <c r="W15" s="86"/>
      <c r="X15" s="86"/>
      <c r="Y15" s="87"/>
    </row>
    <row r="16" spans="4:25" x14ac:dyDescent="0.2">
      <c r="D16" s="153" t="s">
        <v>5</v>
      </c>
      <c r="E16" s="70"/>
      <c r="F16" s="73">
        <v>12.487850568082649</v>
      </c>
      <c r="G16" s="73">
        <v>15.154694579483476</v>
      </c>
      <c r="H16" s="67">
        <v>4.8571480773389339</v>
      </c>
      <c r="I16" s="72">
        <v>15.694637366104871</v>
      </c>
      <c r="J16" s="73">
        <v>12.816482623922639</v>
      </c>
      <c r="K16" s="67">
        <v>7.8473542998544872</v>
      </c>
      <c r="L16" s="73">
        <v>15.360479821712943</v>
      </c>
      <c r="M16" s="72">
        <v>21.560281013255008</v>
      </c>
      <c r="N16" s="72">
        <v>17.875793946557678</v>
      </c>
      <c r="O16" s="70"/>
      <c r="P16" s="80">
        <v>8</v>
      </c>
      <c r="R16" s="85"/>
      <c r="S16" s="92"/>
      <c r="T16" s="86" t="s">
        <v>132</v>
      </c>
      <c r="U16" s="86"/>
      <c r="V16" s="86"/>
      <c r="W16" s="86"/>
      <c r="X16" s="86"/>
      <c r="Y16" s="87"/>
    </row>
    <row r="17" spans="2:25" x14ac:dyDescent="0.2">
      <c r="D17" s="2"/>
      <c r="E17" s="70"/>
      <c r="F17" s="67">
        <v>9.62664106633747</v>
      </c>
      <c r="G17" s="72">
        <v>20.323436198523268</v>
      </c>
      <c r="H17" s="67">
        <v>10.316790540935472</v>
      </c>
      <c r="I17" s="72">
        <v>21.931277544528712</v>
      </c>
      <c r="J17" s="72">
        <v>18.53499706054572</v>
      </c>
      <c r="K17" s="73">
        <v>12.281863670650637</v>
      </c>
      <c r="L17" s="72">
        <v>22.36109325569123</v>
      </c>
      <c r="M17" s="72">
        <v>18.780195816536434</v>
      </c>
      <c r="N17" s="154">
        <v>27.769762982614338</v>
      </c>
      <c r="O17" s="70"/>
      <c r="P17" s="80">
        <v>9</v>
      </c>
      <c r="R17" s="85"/>
      <c r="S17" s="86"/>
      <c r="T17" s="86"/>
      <c r="U17" s="86"/>
      <c r="V17" s="86"/>
      <c r="W17" s="86"/>
      <c r="X17" s="86"/>
      <c r="Y17" s="87"/>
    </row>
    <row r="18" spans="2:25" x14ac:dyDescent="0.2">
      <c r="D18" s="55" t="s">
        <v>96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R18" s="85"/>
      <c r="S18" s="55" t="s">
        <v>96</v>
      </c>
      <c r="T18" s="86" t="s">
        <v>130</v>
      </c>
      <c r="U18" s="86"/>
      <c r="V18" s="86"/>
      <c r="W18" s="86"/>
      <c r="X18" s="86"/>
      <c r="Y18" s="87"/>
    </row>
    <row r="19" spans="2:25" x14ac:dyDescent="0.2">
      <c r="R19" s="93"/>
      <c r="S19" s="94" t="s">
        <v>95</v>
      </c>
      <c r="T19" s="156" t="s">
        <v>131</v>
      </c>
      <c r="U19" s="95"/>
      <c r="V19" s="95"/>
      <c r="W19" s="95"/>
      <c r="X19" s="95"/>
      <c r="Y19" s="96"/>
    </row>
    <row r="22" spans="2:25" x14ac:dyDescent="0.2">
      <c r="D22" s="107" t="s">
        <v>137</v>
      </c>
      <c r="O22" t="s">
        <v>135</v>
      </c>
    </row>
    <row r="23" spans="2:25" x14ac:dyDescent="0.2">
      <c r="E23" s="108" t="s">
        <v>143</v>
      </c>
      <c r="O23" t="s">
        <v>136</v>
      </c>
    </row>
    <row r="24" spans="2:25" ht="13.5" thickBot="1" x14ac:dyDescent="0.25">
      <c r="B24" s="2"/>
      <c r="C24" s="14" t="s">
        <v>16</v>
      </c>
      <c r="D24" s="14">
        <v>1</v>
      </c>
      <c r="E24" s="14">
        <v>2</v>
      </c>
      <c r="F24" s="14">
        <v>3</v>
      </c>
      <c r="G24" s="14">
        <v>4</v>
      </c>
      <c r="H24" s="14">
        <v>5</v>
      </c>
      <c r="I24" s="14">
        <v>6</v>
      </c>
      <c r="J24" s="14">
        <v>7</v>
      </c>
      <c r="K24" s="14">
        <v>8</v>
      </c>
      <c r="L24" s="14">
        <v>9</v>
      </c>
      <c r="M24" s="14" t="s">
        <v>129</v>
      </c>
      <c r="O24" t="s">
        <v>138</v>
      </c>
    </row>
    <row r="25" spans="2:25" x14ac:dyDescent="0.2">
      <c r="B25" s="2" t="s">
        <v>0</v>
      </c>
      <c r="C25" s="14">
        <v>1</v>
      </c>
      <c r="D25" s="8">
        <v>4</v>
      </c>
      <c r="E25" s="6">
        <v>7</v>
      </c>
      <c r="F25" s="6">
        <v>6</v>
      </c>
      <c r="G25" s="6">
        <v>2</v>
      </c>
      <c r="H25" s="6">
        <v>2</v>
      </c>
      <c r="I25" s="6">
        <v>4</v>
      </c>
      <c r="J25" s="6">
        <v>2</v>
      </c>
      <c r="K25" s="6">
        <v>3</v>
      </c>
      <c r="L25" s="5">
        <v>2</v>
      </c>
      <c r="M25" s="1"/>
    </row>
    <row r="26" spans="2:25" x14ac:dyDescent="0.2">
      <c r="B26" s="2" t="s">
        <v>1</v>
      </c>
      <c r="C26" s="14">
        <v>2</v>
      </c>
      <c r="D26" s="9">
        <v>9</v>
      </c>
      <c r="E26" s="3">
        <v>7</v>
      </c>
      <c r="F26" s="3">
        <v>5</v>
      </c>
      <c r="G26" s="3">
        <v>4</v>
      </c>
      <c r="H26" s="3">
        <v>4</v>
      </c>
      <c r="I26" s="3">
        <v>3</v>
      </c>
      <c r="J26" s="3">
        <v>3</v>
      </c>
      <c r="K26" s="3">
        <v>2</v>
      </c>
      <c r="L26" s="4">
        <v>2</v>
      </c>
      <c r="M26" s="1"/>
    </row>
    <row r="27" spans="2:25" x14ac:dyDescent="0.2">
      <c r="B27" s="2" t="s">
        <v>2</v>
      </c>
      <c r="C27" s="14">
        <v>3</v>
      </c>
      <c r="D27" s="9">
        <v>9</v>
      </c>
      <c r="E27" s="3">
        <v>8</v>
      </c>
      <c r="F27" s="3">
        <v>7</v>
      </c>
      <c r="G27" s="3">
        <v>4</v>
      </c>
      <c r="H27" s="3">
        <v>4</v>
      </c>
      <c r="I27" s="3">
        <v>2</v>
      </c>
      <c r="J27" s="3">
        <v>2</v>
      </c>
      <c r="K27" s="3">
        <v>2</v>
      </c>
      <c r="L27" s="4">
        <v>2</v>
      </c>
      <c r="M27" s="1"/>
    </row>
    <row r="28" spans="2:25" x14ac:dyDescent="0.2">
      <c r="B28" s="2" t="s">
        <v>3</v>
      </c>
      <c r="C28" s="14">
        <v>4</v>
      </c>
      <c r="D28" s="9">
        <v>6</v>
      </c>
      <c r="E28" s="3">
        <v>8</v>
      </c>
      <c r="F28" s="3">
        <v>4</v>
      </c>
      <c r="G28" s="98"/>
      <c r="H28" s="99"/>
      <c r="I28" s="100"/>
      <c r="J28" s="3">
        <v>4</v>
      </c>
      <c r="K28" s="3">
        <v>2</v>
      </c>
      <c r="L28" s="4">
        <v>2</v>
      </c>
      <c r="M28" s="1"/>
    </row>
    <row r="29" spans="2:25" x14ac:dyDescent="0.2">
      <c r="B29" s="2" t="s">
        <v>4</v>
      </c>
      <c r="C29" s="14">
        <v>5</v>
      </c>
      <c r="D29" s="9">
        <v>9</v>
      </c>
      <c r="E29" s="3">
        <v>3</v>
      </c>
      <c r="F29" s="3">
        <v>7</v>
      </c>
      <c r="G29" s="101"/>
      <c r="H29" s="54" t="s">
        <v>95</v>
      </c>
      <c r="I29" s="102"/>
      <c r="J29" s="3">
        <v>2</v>
      </c>
      <c r="K29" s="3">
        <v>2</v>
      </c>
      <c r="L29" s="4">
        <v>2</v>
      </c>
      <c r="M29" s="1"/>
    </row>
    <row r="30" spans="2:25" x14ac:dyDescent="0.2">
      <c r="B30" s="2" t="s">
        <v>1</v>
      </c>
      <c r="C30" s="14">
        <v>6</v>
      </c>
      <c r="D30" s="9">
        <v>2</v>
      </c>
      <c r="E30" s="3">
        <v>4</v>
      </c>
      <c r="F30" s="3">
        <v>3</v>
      </c>
      <c r="G30" s="103" t="s">
        <v>96</v>
      </c>
      <c r="H30" s="104"/>
      <c r="I30" s="105"/>
      <c r="J30" s="3">
        <v>3</v>
      </c>
      <c r="K30" s="3">
        <v>3</v>
      </c>
      <c r="L30" s="4">
        <v>2</v>
      </c>
      <c r="M30" s="1"/>
    </row>
    <row r="31" spans="2:25" x14ac:dyDescent="0.2">
      <c r="B31" s="2" t="s">
        <v>3</v>
      </c>
      <c r="C31" s="14">
        <v>7</v>
      </c>
      <c r="D31" s="9">
        <v>9</v>
      </c>
      <c r="E31" s="3">
        <v>5</v>
      </c>
      <c r="F31" s="3">
        <v>4</v>
      </c>
      <c r="G31" s="3">
        <v>6</v>
      </c>
      <c r="H31" s="3">
        <v>4</v>
      </c>
      <c r="I31" s="3">
        <v>3</v>
      </c>
      <c r="J31" s="3">
        <v>4</v>
      </c>
      <c r="K31" s="3">
        <v>3</v>
      </c>
      <c r="L31" s="4">
        <v>2</v>
      </c>
      <c r="M31" s="1"/>
    </row>
    <row r="32" spans="2:25" x14ac:dyDescent="0.2">
      <c r="B32" s="2" t="s">
        <v>5</v>
      </c>
      <c r="C32" s="14">
        <v>8</v>
      </c>
      <c r="D32" s="9">
        <v>9</v>
      </c>
      <c r="E32" s="3">
        <v>9</v>
      </c>
      <c r="F32" s="3">
        <v>6</v>
      </c>
      <c r="G32" s="3">
        <v>10</v>
      </c>
      <c r="H32" s="3">
        <v>3</v>
      </c>
      <c r="I32" s="3">
        <v>2</v>
      </c>
      <c r="J32" s="3">
        <v>3</v>
      </c>
      <c r="K32" s="3">
        <v>3</v>
      </c>
      <c r="L32" s="4">
        <v>2</v>
      </c>
      <c r="M32" s="1"/>
    </row>
    <row r="33" spans="2:20" ht="13.5" thickBot="1" x14ac:dyDescent="0.25">
      <c r="B33" s="2"/>
      <c r="C33" s="14">
        <v>9</v>
      </c>
      <c r="D33" s="11">
        <v>6</v>
      </c>
      <c r="E33" s="7">
        <v>5</v>
      </c>
      <c r="F33" s="7">
        <v>7</v>
      </c>
      <c r="G33" s="7">
        <v>3</v>
      </c>
      <c r="H33" s="7">
        <v>6</v>
      </c>
      <c r="I33" s="7">
        <v>5</v>
      </c>
      <c r="J33" s="7">
        <v>4</v>
      </c>
      <c r="K33" s="7">
        <v>3</v>
      </c>
      <c r="L33" s="12">
        <v>2</v>
      </c>
      <c r="M33" s="1"/>
    </row>
    <row r="34" spans="2:20" x14ac:dyDescent="0.2">
      <c r="B34" s="55" t="s">
        <v>96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42" spans="2:20" x14ac:dyDescent="0.2">
      <c r="D42" s="107" t="s">
        <v>139</v>
      </c>
      <c r="T42" s="13"/>
    </row>
    <row r="43" spans="2:20" x14ac:dyDescent="0.2">
      <c r="F43" s="108" t="s">
        <v>143</v>
      </c>
    </row>
    <row r="44" spans="2:20" ht="13.5" thickBot="1" x14ac:dyDescent="0.25">
      <c r="C44" s="2"/>
      <c r="D44" s="14" t="s">
        <v>16</v>
      </c>
      <c r="E44" s="14">
        <v>1</v>
      </c>
      <c r="F44" s="14">
        <v>2</v>
      </c>
      <c r="G44" s="14">
        <v>3</v>
      </c>
      <c r="H44" s="14">
        <v>4</v>
      </c>
      <c r="I44" s="14">
        <v>5</v>
      </c>
      <c r="J44" s="14">
        <v>6</v>
      </c>
      <c r="K44" s="14">
        <v>7</v>
      </c>
      <c r="L44" s="14">
        <v>8</v>
      </c>
      <c r="M44" s="14">
        <v>9</v>
      </c>
      <c r="N44" s="14" t="s">
        <v>129</v>
      </c>
    </row>
    <row r="45" spans="2:20" x14ac:dyDescent="0.2">
      <c r="C45" s="2" t="s">
        <v>0</v>
      </c>
      <c r="D45" s="14">
        <v>1</v>
      </c>
      <c r="E45" s="8">
        <v>7.3665749675058665</v>
      </c>
      <c r="F45" s="6">
        <v>6.2736281273644288</v>
      </c>
      <c r="G45" s="6">
        <v>3.4965933863640259</v>
      </c>
      <c r="H45" s="6">
        <v>2.5633379721401903</v>
      </c>
      <c r="I45" s="6">
        <v>3.9510187948553188</v>
      </c>
      <c r="J45" s="6">
        <v>1.7666390103875551</v>
      </c>
      <c r="K45" s="6">
        <v>1.7677044382568905</v>
      </c>
      <c r="L45" s="6">
        <v>2.5835256895955383</v>
      </c>
      <c r="M45" s="5">
        <v>3.0670554409378559</v>
      </c>
      <c r="N45" s="1"/>
      <c r="P45" t="s">
        <v>140</v>
      </c>
    </row>
    <row r="46" spans="2:20" x14ac:dyDescent="0.2">
      <c r="C46" s="2" t="s">
        <v>1</v>
      </c>
      <c r="D46" s="14">
        <v>2</v>
      </c>
      <c r="E46" s="9">
        <v>6.1863544789992817</v>
      </c>
      <c r="F46" s="3">
        <v>4.699767459702973</v>
      </c>
      <c r="G46" s="3">
        <v>4.513064824818894</v>
      </c>
      <c r="H46" s="3">
        <v>1.1979431709534192</v>
      </c>
      <c r="I46" s="3">
        <v>2.0088385554089605</v>
      </c>
      <c r="J46" s="3">
        <v>3.5579952910601551</v>
      </c>
      <c r="K46" s="3">
        <v>1.1906516088754733</v>
      </c>
      <c r="L46" s="3">
        <v>2.7031221703613513</v>
      </c>
      <c r="M46" s="4">
        <v>1.8951603029850426</v>
      </c>
      <c r="N46" s="1"/>
      <c r="P46" t="s">
        <v>141</v>
      </c>
    </row>
    <row r="47" spans="2:20" x14ac:dyDescent="0.2">
      <c r="C47" s="2" t="s">
        <v>2</v>
      </c>
      <c r="D47" s="14">
        <v>3</v>
      </c>
      <c r="E47" s="9">
        <v>6.6791481811717457</v>
      </c>
      <c r="F47" s="3">
        <v>5.2184701857734499</v>
      </c>
      <c r="G47" s="3">
        <v>1.3192523011359385</v>
      </c>
      <c r="H47" s="3">
        <v>1.6997612124293715</v>
      </c>
      <c r="I47" s="3">
        <v>3.223089921796388</v>
      </c>
      <c r="J47" s="3">
        <v>2.4813869527669707</v>
      </c>
      <c r="K47" s="3">
        <v>2.0814455859745493</v>
      </c>
      <c r="L47" s="3">
        <v>1.3866180383734115</v>
      </c>
      <c r="M47" s="4">
        <v>1.4767242371336966</v>
      </c>
      <c r="N47" s="1"/>
    </row>
    <row r="48" spans="2:20" x14ac:dyDescent="0.2">
      <c r="C48" s="2" t="s">
        <v>3</v>
      </c>
      <c r="D48" s="14">
        <v>4</v>
      </c>
      <c r="E48" s="9">
        <v>8.4683359214964256</v>
      </c>
      <c r="F48" s="3">
        <v>3.3986826994483601</v>
      </c>
      <c r="G48" s="3">
        <v>2.320524007250568</v>
      </c>
      <c r="H48" s="98"/>
      <c r="I48" s="99"/>
      <c r="J48" s="100"/>
      <c r="K48" s="3">
        <v>2.5096707499429929</v>
      </c>
      <c r="L48" s="3">
        <v>3.0662130723951719</v>
      </c>
      <c r="M48" s="4">
        <v>2.1409771853950876</v>
      </c>
      <c r="N48" s="1"/>
    </row>
    <row r="49" spans="3:17" x14ac:dyDescent="0.2">
      <c r="C49" s="2" t="s">
        <v>4</v>
      </c>
      <c r="D49" s="14">
        <v>5</v>
      </c>
      <c r="E49" s="9">
        <v>2.7813782230418882</v>
      </c>
      <c r="F49" s="3">
        <v>3.6616888792177047</v>
      </c>
      <c r="G49" s="3">
        <v>2.3117277013565714</v>
      </c>
      <c r="H49" s="101"/>
      <c r="I49" s="54" t="s">
        <v>95</v>
      </c>
      <c r="J49" s="102"/>
      <c r="K49" s="3">
        <v>3.4386634915123531</v>
      </c>
      <c r="L49" s="3">
        <v>4.2892798229045184</v>
      </c>
      <c r="M49" s="4">
        <v>2.8140112608242696</v>
      </c>
      <c r="N49" s="1"/>
    </row>
    <row r="50" spans="3:17" x14ac:dyDescent="0.2">
      <c r="C50" s="2" t="s">
        <v>1</v>
      </c>
      <c r="D50" s="14">
        <v>6</v>
      </c>
      <c r="E50" s="9">
        <v>3.9279309618192286</v>
      </c>
      <c r="F50" s="3">
        <v>6.2826698725242469</v>
      </c>
      <c r="G50" s="3">
        <v>2.1548162189125657</v>
      </c>
      <c r="H50" s="103" t="s">
        <v>96</v>
      </c>
      <c r="I50" s="104"/>
      <c r="J50" s="105"/>
      <c r="K50" s="3">
        <v>3.0713431695491136</v>
      </c>
      <c r="L50" s="3">
        <v>2.9529718390388489</v>
      </c>
      <c r="M50" s="4">
        <v>2.8192353468814377</v>
      </c>
      <c r="N50" s="1"/>
    </row>
    <row r="51" spans="3:17" x14ac:dyDescent="0.2">
      <c r="C51" s="2" t="s">
        <v>3</v>
      </c>
      <c r="D51" s="14">
        <v>7</v>
      </c>
      <c r="E51" s="9">
        <v>5.357114200977362</v>
      </c>
      <c r="F51" s="3">
        <v>6.358779975961375</v>
      </c>
      <c r="G51" s="3">
        <v>7.1600610636391693</v>
      </c>
      <c r="H51" s="3">
        <v>4.1084077850646308</v>
      </c>
      <c r="I51" s="3">
        <v>5.1729249827170971</v>
      </c>
      <c r="J51" s="3">
        <v>4.6451471012325571</v>
      </c>
      <c r="K51" s="3">
        <v>3.9439532125644314</v>
      </c>
      <c r="L51" s="3">
        <v>4.6221313329302038</v>
      </c>
      <c r="M51" s="4">
        <v>4.0358855107117027</v>
      </c>
      <c r="N51" s="1"/>
    </row>
    <row r="52" spans="3:17" x14ac:dyDescent="0.2">
      <c r="C52" s="2" t="s">
        <v>5</v>
      </c>
      <c r="D52" s="14">
        <v>8</v>
      </c>
      <c r="E52" s="9">
        <v>5.3681181510671738</v>
      </c>
      <c r="F52" s="3">
        <v>9.2967919818693598</v>
      </c>
      <c r="G52" s="3">
        <v>6.5516854631013679</v>
      </c>
      <c r="H52" s="3">
        <v>10</v>
      </c>
      <c r="I52" s="3">
        <v>6.891601879054333</v>
      </c>
      <c r="J52" s="3">
        <v>3.6715303204920517</v>
      </c>
      <c r="K52" s="3">
        <v>3.6004026850714501</v>
      </c>
      <c r="L52" s="3">
        <v>3.725669355224559</v>
      </c>
      <c r="M52" s="4">
        <v>3.1224518547597868</v>
      </c>
      <c r="N52" s="1"/>
    </row>
    <row r="53" spans="3:17" ht="13.5" thickBot="1" x14ac:dyDescent="0.25">
      <c r="C53" s="2"/>
      <c r="D53" s="14">
        <v>9</v>
      </c>
      <c r="E53" s="11">
        <v>4.5619410436441097</v>
      </c>
      <c r="F53" s="7">
        <v>6.2979359323905566</v>
      </c>
      <c r="G53" s="7">
        <v>5.9676345488911062</v>
      </c>
      <c r="H53" s="7">
        <v>5.7231792217903941</v>
      </c>
      <c r="I53" s="7">
        <v>6.6426042503476648</v>
      </c>
      <c r="J53" s="7">
        <v>4.6509519584648897</v>
      </c>
      <c r="K53" s="7">
        <v>4.2362011187318327</v>
      </c>
      <c r="L53" s="7">
        <v>3.7169621570564018</v>
      </c>
      <c r="M53" s="12">
        <v>3.8471748596037054</v>
      </c>
      <c r="N53" s="1"/>
    </row>
    <row r="54" spans="3:17" x14ac:dyDescent="0.2">
      <c r="C54" s="55" t="s">
        <v>96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7" spans="3:17" x14ac:dyDescent="0.2">
      <c r="D57" s="107" t="s">
        <v>142</v>
      </c>
    </row>
    <row r="58" spans="3:17" x14ac:dyDescent="0.2">
      <c r="F58" s="108" t="s">
        <v>143</v>
      </c>
    </row>
    <row r="59" spans="3:17" ht="13.5" thickBot="1" x14ac:dyDescent="0.25">
      <c r="C59" s="2"/>
      <c r="D59" s="14" t="s">
        <v>16</v>
      </c>
      <c r="E59" s="14">
        <v>1</v>
      </c>
      <c r="F59" s="14">
        <v>2</v>
      </c>
      <c r="G59" s="14">
        <v>3</v>
      </c>
      <c r="H59" s="14">
        <v>4</v>
      </c>
      <c r="I59" s="14">
        <v>5</v>
      </c>
      <c r="J59" s="14">
        <v>6</v>
      </c>
      <c r="K59" s="14">
        <v>7</v>
      </c>
      <c r="L59" s="14">
        <v>8</v>
      </c>
      <c r="M59" s="14">
        <v>9</v>
      </c>
      <c r="N59" s="14" t="s">
        <v>129</v>
      </c>
    </row>
    <row r="60" spans="3:17" x14ac:dyDescent="0.2">
      <c r="C60" s="2" t="s">
        <v>0</v>
      </c>
      <c r="D60" s="14">
        <v>1</v>
      </c>
      <c r="E60" s="8">
        <v>2.1878499460853209E-2</v>
      </c>
      <c r="F60" s="6">
        <v>2.1090136951320813E-2</v>
      </c>
      <c r="G60" s="6">
        <v>0.20321741262073964</v>
      </c>
      <c r="H60" s="6">
        <v>0.43703800002692667</v>
      </c>
      <c r="I60" s="6">
        <v>0.32630903817621476</v>
      </c>
      <c r="J60" s="6">
        <v>0.7283441173276024</v>
      </c>
      <c r="K60" s="6">
        <v>0.44340071355295274</v>
      </c>
      <c r="L60" s="6">
        <v>0.49889968420016034</v>
      </c>
      <c r="M60" s="5">
        <v>6.2214015040846525E-2</v>
      </c>
      <c r="N60" s="1"/>
      <c r="Q60" t="s">
        <v>144</v>
      </c>
    </row>
    <row r="61" spans="3:17" x14ac:dyDescent="0.2">
      <c r="C61" s="2" t="s">
        <v>1</v>
      </c>
      <c r="D61" s="14">
        <v>2</v>
      </c>
      <c r="E61" s="9">
        <v>1.3424348788570215</v>
      </c>
      <c r="F61" s="3">
        <v>0.49293805041044986</v>
      </c>
      <c r="G61" s="3">
        <v>3.370661018230809E-2</v>
      </c>
      <c r="H61" s="3">
        <v>0.11058676534918686</v>
      </c>
      <c r="I61" s="3">
        <v>0.22927364213823509</v>
      </c>
      <c r="J61" s="3">
        <v>1.3372736213553469</v>
      </c>
      <c r="K61" s="3">
        <v>1.5305773887496588</v>
      </c>
      <c r="L61" s="3">
        <v>1.1574001936132314</v>
      </c>
      <c r="M61" s="4">
        <v>0.37474761796013795</v>
      </c>
      <c r="N61" s="1"/>
      <c r="Q61" t="s">
        <v>145</v>
      </c>
    </row>
    <row r="62" spans="3:17" x14ac:dyDescent="0.2">
      <c r="C62" s="2" t="s">
        <v>2</v>
      </c>
      <c r="D62" s="14">
        <v>3</v>
      </c>
      <c r="E62" s="9">
        <v>2.586305638871667</v>
      </c>
      <c r="F62" s="3">
        <v>0.49972843104307102</v>
      </c>
      <c r="G62" s="3">
        <v>2.3117697519450764</v>
      </c>
      <c r="H62" s="3">
        <v>1.8645803276387467</v>
      </c>
      <c r="I62" s="3">
        <v>1.4661699392970207</v>
      </c>
      <c r="J62" s="3">
        <v>0.21478228238626818</v>
      </c>
      <c r="K62" s="3">
        <v>0.10940525325918318</v>
      </c>
      <c r="L62" s="3">
        <v>0.65837493953545212</v>
      </c>
      <c r="M62" s="4">
        <v>0.20617743392974472</v>
      </c>
      <c r="N62" s="1"/>
    </row>
    <row r="63" spans="3:17" x14ac:dyDescent="0.2">
      <c r="C63" s="2" t="s">
        <v>3</v>
      </c>
      <c r="D63" s="14">
        <v>4</v>
      </c>
      <c r="E63" s="9">
        <v>4.5144945080458854E-2</v>
      </c>
      <c r="F63" s="3">
        <v>4.0508123818908732</v>
      </c>
      <c r="G63" s="3">
        <v>0.16703265100982317</v>
      </c>
      <c r="H63" s="98"/>
      <c r="I63" s="99"/>
      <c r="J63" s="100"/>
      <c r="K63" s="3">
        <v>2.3983840009183379</v>
      </c>
      <c r="L63" s="3">
        <v>1.1919776285212127</v>
      </c>
      <c r="M63" s="4">
        <v>3.8049220252072868</v>
      </c>
      <c r="N63" s="1"/>
      <c r="Q63" t="s">
        <v>146</v>
      </c>
    </row>
    <row r="64" spans="3:17" x14ac:dyDescent="0.2">
      <c r="C64" s="2" t="s">
        <v>4</v>
      </c>
      <c r="D64" s="14">
        <v>5</v>
      </c>
      <c r="E64" s="9">
        <v>4.8296006400443048</v>
      </c>
      <c r="F64" s="3">
        <v>1.0848864748528591</v>
      </c>
      <c r="G64" s="3">
        <v>4.6904090694842324</v>
      </c>
      <c r="H64" s="101"/>
      <c r="I64" s="54" t="s">
        <v>95</v>
      </c>
      <c r="J64" s="102"/>
      <c r="K64" s="3">
        <v>0.56554237614945246</v>
      </c>
      <c r="L64" s="3">
        <v>1.5103895802532623</v>
      </c>
      <c r="M64" s="4">
        <v>3.5032991010707839</v>
      </c>
      <c r="N64" s="1"/>
      <c r="Q64" t="s">
        <v>147</v>
      </c>
    </row>
    <row r="65" spans="3:17" x14ac:dyDescent="0.2">
      <c r="C65" s="2" t="s">
        <v>1</v>
      </c>
      <c r="D65" s="14">
        <v>6</v>
      </c>
      <c r="E65" s="9">
        <v>2.0604440486035092</v>
      </c>
      <c r="F65" s="3">
        <v>1.1076091216369253</v>
      </c>
      <c r="G65" s="3">
        <v>4.0244632424820299</v>
      </c>
      <c r="H65" s="103" t="s">
        <v>96</v>
      </c>
      <c r="I65" s="104"/>
      <c r="J65" s="105"/>
      <c r="K65" s="3">
        <v>2.0213598547229989</v>
      </c>
      <c r="L65" s="3">
        <v>5.0312191265672297</v>
      </c>
      <c r="M65" s="4">
        <v>1.7237184368267027</v>
      </c>
      <c r="N65" s="1"/>
    </row>
    <row r="66" spans="3:17" x14ac:dyDescent="0.2">
      <c r="C66" s="2" t="s">
        <v>3</v>
      </c>
      <c r="D66" s="14">
        <v>7</v>
      </c>
      <c r="E66" s="9">
        <v>6.1970801124273107</v>
      </c>
      <c r="F66" s="3">
        <v>7.9515954727926168</v>
      </c>
      <c r="G66" s="3">
        <v>1.9880665262301431</v>
      </c>
      <c r="H66" s="3">
        <v>3.8935794092571951</v>
      </c>
      <c r="I66" s="3">
        <v>0.33921853575604882</v>
      </c>
      <c r="J66" s="3">
        <v>3.851364207252931</v>
      </c>
      <c r="K66" s="3">
        <v>8.6639201409265123</v>
      </c>
      <c r="L66" s="3">
        <v>5.4217717047628335</v>
      </c>
      <c r="M66" s="4">
        <v>4.9773553891289568</v>
      </c>
      <c r="N66" s="1"/>
    </row>
    <row r="67" spans="3:17" x14ac:dyDescent="0.2">
      <c r="C67" s="2" t="s">
        <v>5</v>
      </c>
      <c r="D67" s="14">
        <v>8</v>
      </c>
      <c r="E67" s="9">
        <v>3.8358309395204384</v>
      </c>
      <c r="F67" s="3">
        <v>9.1128854219905691</v>
      </c>
      <c r="G67" s="3">
        <v>0.73229121276004427</v>
      </c>
      <c r="H67" s="3">
        <v>5</v>
      </c>
      <c r="I67" s="3">
        <v>2.337620261042304</v>
      </c>
      <c r="J67" s="3">
        <v>0.25195313855451307</v>
      </c>
      <c r="K67" s="3">
        <v>0.92537850877032035</v>
      </c>
      <c r="L67" s="3">
        <v>8.82285141126758</v>
      </c>
      <c r="M67" s="4">
        <v>6.7286632765716137</v>
      </c>
      <c r="N67" s="1"/>
    </row>
    <row r="68" spans="3:17" ht="13.5" thickBot="1" x14ac:dyDescent="0.25">
      <c r="C68" s="2"/>
      <c r="D68" s="14">
        <v>9</v>
      </c>
      <c r="E68" s="11">
        <v>3.1244756563563842</v>
      </c>
      <c r="F68" s="7">
        <v>6.6318607755807415</v>
      </c>
      <c r="G68" s="7">
        <v>0.25682867381282876</v>
      </c>
      <c r="H68" s="7">
        <v>6.4824612116804072</v>
      </c>
      <c r="I68" s="7">
        <v>0.87631026980490156</v>
      </c>
      <c r="J68" s="7">
        <v>8.2222603216207055</v>
      </c>
      <c r="K68" s="7">
        <v>0.76478390161619292</v>
      </c>
      <c r="L68" s="7">
        <v>2.5843820834796207</v>
      </c>
      <c r="M68" s="12">
        <v>10</v>
      </c>
      <c r="N68" s="1"/>
    </row>
    <row r="69" spans="3:17" x14ac:dyDescent="0.2">
      <c r="C69" s="55" t="s">
        <v>96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3" spans="3:17" x14ac:dyDescent="0.2">
      <c r="D73" s="107" t="s">
        <v>180</v>
      </c>
    </row>
    <row r="74" spans="3:17" x14ac:dyDescent="0.2">
      <c r="F74" s="108" t="s">
        <v>148</v>
      </c>
    </row>
    <row r="75" spans="3:17" ht="13.5" thickBot="1" x14ac:dyDescent="0.25">
      <c r="C75" s="2"/>
      <c r="D75" s="14" t="s">
        <v>16</v>
      </c>
      <c r="E75" s="14">
        <v>1</v>
      </c>
      <c r="F75" s="14">
        <v>2</v>
      </c>
      <c r="G75" s="14">
        <v>3</v>
      </c>
      <c r="H75" s="14">
        <v>4</v>
      </c>
      <c r="I75" s="14">
        <v>5</v>
      </c>
      <c r="J75" s="14">
        <v>6</v>
      </c>
      <c r="K75" s="14">
        <v>7</v>
      </c>
      <c r="L75" s="14">
        <v>8</v>
      </c>
      <c r="M75" s="14">
        <v>9</v>
      </c>
      <c r="N75" s="14" t="s">
        <v>129</v>
      </c>
    </row>
    <row r="76" spans="3:17" x14ac:dyDescent="0.2">
      <c r="C76" s="2" t="s">
        <v>0</v>
      </c>
      <c r="D76" s="14">
        <v>1</v>
      </c>
      <c r="E76" s="109"/>
      <c r="F76" s="110"/>
      <c r="G76" s="110"/>
      <c r="H76" s="110"/>
      <c r="I76" s="110"/>
      <c r="J76" s="110"/>
      <c r="K76" s="110"/>
      <c r="L76" s="110"/>
      <c r="M76" s="111"/>
      <c r="N76" s="1"/>
      <c r="Q76" t="s">
        <v>149</v>
      </c>
    </row>
    <row r="77" spans="3:17" x14ac:dyDescent="0.2">
      <c r="C77" s="2" t="s">
        <v>1</v>
      </c>
      <c r="D77" s="14">
        <v>2</v>
      </c>
      <c r="E77" s="112"/>
      <c r="F77" s="113"/>
      <c r="G77" s="113"/>
      <c r="H77" s="113"/>
      <c r="I77" s="113"/>
      <c r="J77" s="113"/>
      <c r="K77" s="113"/>
      <c r="L77" s="113"/>
      <c r="M77" s="114"/>
      <c r="N77" s="1"/>
      <c r="Q77" t="s">
        <v>152</v>
      </c>
    </row>
    <row r="78" spans="3:17" x14ac:dyDescent="0.2">
      <c r="C78" s="2" t="s">
        <v>2</v>
      </c>
      <c r="D78" s="14">
        <v>3</v>
      </c>
      <c r="E78" s="112"/>
      <c r="F78" s="113"/>
      <c r="G78" s="113"/>
      <c r="H78" s="113"/>
      <c r="I78" s="113"/>
      <c r="J78" s="113"/>
      <c r="K78" s="113"/>
      <c r="L78" s="113"/>
      <c r="M78" s="114"/>
      <c r="N78" s="1"/>
    </row>
    <row r="79" spans="3:17" x14ac:dyDescent="0.2">
      <c r="C79" s="2" t="s">
        <v>3</v>
      </c>
      <c r="D79" s="14">
        <v>4</v>
      </c>
      <c r="E79" s="112"/>
      <c r="F79" s="113"/>
      <c r="G79" s="113"/>
      <c r="H79" s="98"/>
      <c r="I79" s="99"/>
      <c r="J79" s="100"/>
      <c r="K79" s="113"/>
      <c r="L79" s="113"/>
      <c r="M79" s="114"/>
      <c r="N79" s="1"/>
      <c r="Q79" t="s">
        <v>150</v>
      </c>
    </row>
    <row r="80" spans="3:17" x14ac:dyDescent="0.2">
      <c r="C80" s="2" t="s">
        <v>4</v>
      </c>
      <c r="D80" s="14">
        <v>5</v>
      </c>
      <c r="E80" s="112"/>
      <c r="F80" s="113"/>
      <c r="G80" s="113"/>
      <c r="H80" s="101"/>
      <c r="I80" s="54" t="s">
        <v>95</v>
      </c>
      <c r="J80" s="102"/>
      <c r="K80" s="113"/>
      <c r="L80" s="113"/>
      <c r="M80" s="114"/>
      <c r="N80" s="1"/>
      <c r="Q80" t="s">
        <v>159</v>
      </c>
    </row>
    <row r="81" spans="3:17" x14ac:dyDescent="0.2">
      <c r="C81" s="2" t="s">
        <v>1</v>
      </c>
      <c r="D81" s="14">
        <v>6</v>
      </c>
      <c r="E81" s="112"/>
      <c r="F81" s="113"/>
      <c r="G81" s="113"/>
      <c r="H81" s="103" t="s">
        <v>96</v>
      </c>
      <c r="I81" s="104"/>
      <c r="J81" s="105"/>
      <c r="K81" s="113"/>
      <c r="L81" s="113"/>
      <c r="M81" s="114"/>
      <c r="N81" s="1"/>
      <c r="Q81" t="s">
        <v>199</v>
      </c>
    </row>
    <row r="82" spans="3:17" x14ac:dyDescent="0.2">
      <c r="C82" s="2" t="s">
        <v>3</v>
      </c>
      <c r="D82" s="14">
        <v>7</v>
      </c>
      <c r="E82" s="112"/>
      <c r="F82" s="113"/>
      <c r="G82" s="113"/>
      <c r="H82" s="113"/>
      <c r="I82" s="113"/>
      <c r="J82" s="113"/>
      <c r="K82" s="113"/>
      <c r="L82" s="113"/>
      <c r="M82" s="114"/>
      <c r="N82" s="1"/>
      <c r="Q82" t="s">
        <v>151</v>
      </c>
    </row>
    <row r="83" spans="3:17" x14ac:dyDescent="0.2">
      <c r="C83" s="2" t="s">
        <v>5</v>
      </c>
      <c r="D83" s="14">
        <v>8</v>
      </c>
      <c r="E83" s="112"/>
      <c r="F83" s="113"/>
      <c r="G83" s="113"/>
      <c r="H83" s="113"/>
      <c r="I83" s="113"/>
      <c r="J83" s="113"/>
      <c r="K83" s="113"/>
      <c r="L83" s="113"/>
      <c r="M83" s="114"/>
      <c r="N83" s="1"/>
      <c r="Q83" t="s">
        <v>211</v>
      </c>
    </row>
    <row r="84" spans="3:17" ht="13.5" thickBot="1" x14ac:dyDescent="0.25">
      <c r="C84" s="2"/>
      <c r="D84" s="14">
        <v>9</v>
      </c>
      <c r="E84" s="115"/>
      <c r="F84" s="116"/>
      <c r="G84" s="116"/>
      <c r="H84" s="116"/>
      <c r="I84" s="116"/>
      <c r="J84" s="116"/>
      <c r="K84" s="116"/>
      <c r="L84" s="116"/>
      <c r="M84" s="117"/>
      <c r="N84" s="1"/>
    </row>
    <row r="85" spans="3:17" x14ac:dyDescent="0.2">
      <c r="C85" s="55" t="s">
        <v>96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&amp;L&amp;F  &amp;A
IFM-230&amp;R//Jorge Santos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zoomScale="130" zoomScaleNormal="130" workbookViewId="0">
      <selection activeCell="A4" sqref="A4"/>
    </sheetView>
  </sheetViews>
  <sheetFormatPr defaultColWidth="11.42578125" defaultRowHeight="12.75" x14ac:dyDescent="0.2"/>
  <cols>
    <col min="1" max="33" width="2.7109375" customWidth="1"/>
    <col min="34" max="36" width="3" customWidth="1"/>
    <col min="37" max="256" width="9.140625" customWidth="1"/>
  </cols>
  <sheetData>
    <row r="1" spans="1:23" x14ac:dyDescent="0.2">
      <c r="W1" s="157" t="s">
        <v>106</v>
      </c>
    </row>
    <row r="5" spans="1:23" x14ac:dyDescent="0.2">
      <c r="A5" t="s">
        <v>185</v>
      </c>
    </row>
    <row r="7" spans="1:23" ht="13.5" thickBot="1" x14ac:dyDescent="0.25">
      <c r="E7" s="2"/>
      <c r="F7" s="14" t="s">
        <v>16</v>
      </c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14">
        <v>6</v>
      </c>
      <c r="M7" s="14">
        <v>7</v>
      </c>
      <c r="N7" s="14">
        <v>8</v>
      </c>
      <c r="O7" s="14">
        <v>9</v>
      </c>
      <c r="P7" s="14" t="s">
        <v>129</v>
      </c>
    </row>
    <row r="8" spans="1:23" x14ac:dyDescent="0.2">
      <c r="E8" s="2" t="s">
        <v>0</v>
      </c>
      <c r="F8" s="14">
        <v>1</v>
      </c>
      <c r="G8" s="118"/>
      <c r="H8" s="119"/>
      <c r="I8" s="119"/>
      <c r="J8" s="119"/>
      <c r="K8" s="120" t="s">
        <v>168</v>
      </c>
      <c r="L8" s="119"/>
      <c r="M8" s="119"/>
      <c r="N8" s="119"/>
      <c r="O8" s="121"/>
      <c r="P8" s="1"/>
    </row>
    <row r="9" spans="1:23" x14ac:dyDescent="0.2">
      <c r="E9" s="2" t="s">
        <v>1</v>
      </c>
      <c r="F9" s="14">
        <v>2</v>
      </c>
      <c r="G9" s="122"/>
      <c r="H9" s="120" t="s">
        <v>168</v>
      </c>
      <c r="I9" s="123"/>
      <c r="J9" s="120" t="s">
        <v>168</v>
      </c>
      <c r="K9" s="123"/>
      <c r="L9" s="120" t="s">
        <v>168</v>
      </c>
      <c r="M9" s="123"/>
      <c r="N9" s="120" t="s">
        <v>168</v>
      </c>
      <c r="O9" s="124"/>
      <c r="P9" s="1"/>
    </row>
    <row r="10" spans="1:23" x14ac:dyDescent="0.2">
      <c r="E10" s="2" t="s">
        <v>2</v>
      </c>
      <c r="F10" s="14">
        <v>3</v>
      </c>
      <c r="G10" s="122"/>
      <c r="H10" s="123"/>
      <c r="I10" s="123"/>
      <c r="J10" s="123"/>
      <c r="K10" s="120" t="s">
        <v>168</v>
      </c>
      <c r="L10" s="123"/>
      <c r="M10" s="123"/>
      <c r="N10" s="123"/>
      <c r="O10" s="124"/>
      <c r="P10" s="1"/>
    </row>
    <row r="11" spans="1:23" x14ac:dyDescent="0.2">
      <c r="E11" s="2" t="s">
        <v>3</v>
      </c>
      <c r="F11" s="14">
        <v>4</v>
      </c>
      <c r="G11" s="122"/>
      <c r="H11" s="120" t="s">
        <v>168</v>
      </c>
      <c r="I11" s="123"/>
      <c r="J11" s="125"/>
      <c r="K11" s="126"/>
      <c r="L11" s="127"/>
      <c r="M11" s="123"/>
      <c r="N11" s="123"/>
      <c r="O11" s="124"/>
      <c r="P11" s="1"/>
    </row>
    <row r="12" spans="1:23" x14ac:dyDescent="0.2">
      <c r="E12" s="2" t="s">
        <v>4</v>
      </c>
      <c r="F12" s="14">
        <v>5</v>
      </c>
      <c r="G12" s="122"/>
      <c r="H12" s="120" t="s">
        <v>168</v>
      </c>
      <c r="I12" s="123"/>
      <c r="J12" s="128"/>
      <c r="K12" s="54" t="s">
        <v>95</v>
      </c>
      <c r="L12" s="129"/>
      <c r="M12" s="123"/>
      <c r="N12" s="120" t="s">
        <v>168</v>
      </c>
      <c r="O12" s="124"/>
      <c r="P12" s="1"/>
    </row>
    <row r="13" spans="1:23" x14ac:dyDescent="0.2">
      <c r="E13" s="2" t="s">
        <v>1</v>
      </c>
      <c r="F13" s="14">
        <v>6</v>
      </c>
      <c r="G13" s="122"/>
      <c r="H13" s="123"/>
      <c r="I13" s="123"/>
      <c r="J13" s="130" t="s">
        <v>96</v>
      </c>
      <c r="K13" s="131"/>
      <c r="L13" s="132"/>
      <c r="M13" s="123"/>
      <c r="N13" s="123"/>
      <c r="O13" s="124"/>
      <c r="P13" s="1"/>
    </row>
    <row r="14" spans="1:23" x14ac:dyDescent="0.2">
      <c r="E14" s="2" t="s">
        <v>3</v>
      </c>
      <c r="F14" s="14">
        <v>7</v>
      </c>
      <c r="G14" s="122"/>
      <c r="H14" s="120" t="s">
        <v>168</v>
      </c>
      <c r="I14" s="123"/>
      <c r="J14" s="123"/>
      <c r="K14" s="123"/>
      <c r="L14" s="123"/>
      <c r="M14" s="123"/>
      <c r="N14" s="120" t="s">
        <v>168</v>
      </c>
      <c r="O14" s="124"/>
      <c r="P14" s="1"/>
    </row>
    <row r="15" spans="1:23" x14ac:dyDescent="0.2">
      <c r="E15" s="2" t="s">
        <v>5</v>
      </c>
      <c r="F15" s="14">
        <v>8</v>
      </c>
      <c r="G15" s="122"/>
      <c r="H15" s="123"/>
      <c r="I15" s="123"/>
      <c r="J15" s="123"/>
      <c r="K15" s="123"/>
      <c r="L15" s="120" t="s">
        <v>168</v>
      </c>
      <c r="M15" s="123"/>
      <c r="N15" s="120" t="s">
        <v>168</v>
      </c>
      <c r="O15" s="124"/>
      <c r="P15" s="1"/>
    </row>
    <row r="16" spans="1:23" ht="13.5" thickBot="1" x14ac:dyDescent="0.25">
      <c r="E16" s="2"/>
      <c r="F16" s="14">
        <v>9</v>
      </c>
      <c r="G16" s="133"/>
      <c r="H16" s="120" t="s">
        <v>168</v>
      </c>
      <c r="I16" s="134"/>
      <c r="J16" s="120" t="s">
        <v>168</v>
      </c>
      <c r="K16" s="134"/>
      <c r="L16" s="134"/>
      <c r="M16" s="120" t="s">
        <v>168</v>
      </c>
      <c r="N16" s="134"/>
      <c r="O16" s="135"/>
      <c r="P16" s="1"/>
    </row>
    <row r="17" spans="1:16" x14ac:dyDescent="0.2">
      <c r="E17" s="55" t="s">
        <v>96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9" spans="1:16" x14ac:dyDescent="0.2">
      <c r="A19" s="13" t="s">
        <v>153</v>
      </c>
    </row>
    <row r="20" spans="1:16" x14ac:dyDescent="0.2">
      <c r="A20" t="s">
        <v>154</v>
      </c>
    </row>
    <row r="21" spans="1:16" x14ac:dyDescent="0.2">
      <c r="A21" t="s">
        <v>155</v>
      </c>
    </row>
    <row r="22" spans="1:16" x14ac:dyDescent="0.2">
      <c r="A22" t="s">
        <v>196</v>
      </c>
    </row>
    <row r="24" spans="1:16" x14ac:dyDescent="0.2">
      <c r="A24" s="13" t="s">
        <v>156</v>
      </c>
    </row>
    <row r="25" spans="1:16" x14ac:dyDescent="0.2">
      <c r="A25" t="s">
        <v>157</v>
      </c>
    </row>
    <row r="26" spans="1:16" x14ac:dyDescent="0.2">
      <c r="A26" t="s">
        <v>158</v>
      </c>
    </row>
    <row r="27" spans="1:16" x14ac:dyDescent="0.2">
      <c r="A27" t="s">
        <v>163</v>
      </c>
    </row>
    <row r="28" spans="1:16" x14ac:dyDescent="0.2">
      <c r="A28" t="s">
        <v>162</v>
      </c>
    </row>
    <row r="30" spans="1:16" x14ac:dyDescent="0.2">
      <c r="A30" s="13" t="s">
        <v>160</v>
      </c>
    </row>
    <row r="31" spans="1:16" x14ac:dyDescent="0.2">
      <c r="A31" t="s">
        <v>161</v>
      </c>
    </row>
    <row r="32" spans="1:16" x14ac:dyDescent="0.2">
      <c r="A32" t="s">
        <v>164</v>
      </c>
    </row>
    <row r="33" spans="1:1" x14ac:dyDescent="0.2">
      <c r="A33" t="s">
        <v>167</v>
      </c>
    </row>
    <row r="35" spans="1:1" x14ac:dyDescent="0.2">
      <c r="A35" s="13" t="s">
        <v>165</v>
      </c>
    </row>
    <row r="36" spans="1:1" x14ac:dyDescent="0.2">
      <c r="A36" t="s">
        <v>166</v>
      </c>
    </row>
    <row r="37" spans="1:1" x14ac:dyDescent="0.2">
      <c r="A37" t="s">
        <v>167</v>
      </c>
    </row>
    <row r="39" spans="1:1" x14ac:dyDescent="0.2">
      <c r="A39" s="13" t="s">
        <v>169</v>
      </c>
    </row>
    <row r="40" spans="1:1" x14ac:dyDescent="0.2">
      <c r="A40" t="s">
        <v>170</v>
      </c>
    </row>
    <row r="41" spans="1:1" x14ac:dyDescent="0.2">
      <c r="A41" t="s">
        <v>171</v>
      </c>
    </row>
    <row r="42" spans="1:1" x14ac:dyDescent="0.2">
      <c r="A42" t="s">
        <v>186</v>
      </c>
    </row>
    <row r="43" spans="1:1" x14ac:dyDescent="0.2">
      <c r="A43" t="s">
        <v>172</v>
      </c>
    </row>
    <row r="44" spans="1:1" x14ac:dyDescent="0.2">
      <c r="A44" t="s">
        <v>173</v>
      </c>
    </row>
    <row r="45" spans="1:1" x14ac:dyDescent="0.2">
      <c r="A45" t="s">
        <v>167</v>
      </c>
    </row>
    <row r="47" spans="1:1" x14ac:dyDescent="0.2">
      <c r="A47" t="s">
        <v>174</v>
      </c>
    </row>
    <row r="48" spans="1:1" x14ac:dyDescent="0.2">
      <c r="A48" t="s">
        <v>175</v>
      </c>
    </row>
    <row r="49" spans="1:20" ht="13.5" thickBot="1" x14ac:dyDescent="0.25">
      <c r="I49" s="2"/>
      <c r="J49" s="14" t="s">
        <v>16</v>
      </c>
      <c r="K49" s="14">
        <v>1</v>
      </c>
      <c r="L49" s="14">
        <v>2</v>
      </c>
      <c r="M49" s="14">
        <v>3</v>
      </c>
      <c r="N49" s="14">
        <v>4</v>
      </c>
      <c r="O49" s="14">
        <v>5</v>
      </c>
      <c r="P49" s="14">
        <v>6</v>
      </c>
      <c r="Q49" s="14">
        <v>7</v>
      </c>
      <c r="R49" s="14">
        <v>8</v>
      </c>
      <c r="S49" s="14">
        <v>9</v>
      </c>
      <c r="T49" s="14" t="s">
        <v>129</v>
      </c>
    </row>
    <row r="50" spans="1:20" x14ac:dyDescent="0.2">
      <c r="I50" s="2" t="s">
        <v>0</v>
      </c>
      <c r="J50" s="14">
        <v>1</v>
      </c>
      <c r="K50" s="8"/>
      <c r="L50" s="6"/>
      <c r="M50" s="6"/>
      <c r="N50" s="6"/>
      <c r="O50" s="6"/>
      <c r="P50" s="6"/>
      <c r="Q50" s="6"/>
      <c r="R50" s="6"/>
      <c r="S50" s="5"/>
      <c r="T50" s="1"/>
    </row>
    <row r="51" spans="1:20" x14ac:dyDescent="0.2">
      <c r="I51" s="2" t="s">
        <v>1</v>
      </c>
      <c r="J51" s="14">
        <v>2</v>
      </c>
      <c r="K51" s="9"/>
      <c r="L51" s="3"/>
      <c r="M51" s="3"/>
      <c r="N51" s="3"/>
      <c r="O51" s="3"/>
      <c r="P51" s="3"/>
      <c r="Q51" s="3"/>
      <c r="R51" s="3"/>
      <c r="S51" s="4"/>
      <c r="T51" s="1"/>
    </row>
    <row r="52" spans="1:20" x14ac:dyDescent="0.2">
      <c r="I52" s="2" t="s">
        <v>2</v>
      </c>
      <c r="J52" s="14">
        <v>3</v>
      </c>
      <c r="K52" s="9"/>
      <c r="L52" s="3"/>
      <c r="M52" s="3"/>
      <c r="N52" s="3"/>
      <c r="O52" s="3"/>
      <c r="P52" s="3"/>
      <c r="Q52" s="3"/>
      <c r="R52" s="3"/>
      <c r="S52" s="4"/>
      <c r="T52" s="1"/>
    </row>
    <row r="53" spans="1:20" x14ac:dyDescent="0.2">
      <c r="I53" s="2" t="s">
        <v>3</v>
      </c>
      <c r="J53" s="14">
        <v>4</v>
      </c>
      <c r="K53" s="9"/>
      <c r="L53" s="3"/>
      <c r="M53" s="3"/>
      <c r="N53" s="125"/>
      <c r="O53" s="126"/>
      <c r="P53" s="127"/>
      <c r="Q53" s="3"/>
      <c r="R53" s="3"/>
      <c r="S53" s="4"/>
      <c r="T53" s="1"/>
    </row>
    <row r="54" spans="1:20" x14ac:dyDescent="0.2">
      <c r="I54" s="2" t="s">
        <v>4</v>
      </c>
      <c r="J54" s="14">
        <v>5</v>
      </c>
      <c r="K54" s="9"/>
      <c r="L54" s="3"/>
      <c r="M54" s="3"/>
      <c r="N54" s="128"/>
      <c r="O54" s="54" t="s">
        <v>95</v>
      </c>
      <c r="P54" s="129"/>
      <c r="Q54" s="3"/>
      <c r="R54" s="3"/>
      <c r="S54" s="4"/>
      <c r="T54" s="1"/>
    </row>
    <row r="55" spans="1:20" x14ac:dyDescent="0.2">
      <c r="I55" s="2" t="s">
        <v>1</v>
      </c>
      <c r="J55" s="14">
        <v>6</v>
      </c>
      <c r="K55" s="9"/>
      <c r="L55" s="3"/>
      <c r="M55" s="3"/>
      <c r="N55" s="130" t="s">
        <v>96</v>
      </c>
      <c r="O55" s="131"/>
      <c r="P55" s="132"/>
      <c r="Q55" s="3"/>
      <c r="R55" s="3"/>
      <c r="S55" s="4"/>
      <c r="T55" s="1"/>
    </row>
    <row r="56" spans="1:20" x14ac:dyDescent="0.2">
      <c r="I56" s="2" t="s">
        <v>3</v>
      </c>
      <c r="J56" s="14">
        <v>7</v>
      </c>
      <c r="K56" s="9"/>
      <c r="L56" s="3"/>
      <c r="M56" s="136"/>
      <c r="N56" s="3"/>
      <c r="O56" s="3"/>
      <c r="P56" s="3"/>
      <c r="Q56" s="3"/>
      <c r="R56" s="3"/>
      <c r="S56" s="4"/>
      <c r="T56" s="1"/>
    </row>
    <row r="57" spans="1:20" x14ac:dyDescent="0.2">
      <c r="I57" s="2" t="s">
        <v>5</v>
      </c>
      <c r="J57" s="14">
        <v>8</v>
      </c>
      <c r="K57" s="9"/>
      <c r="L57" s="136"/>
      <c r="M57" s="3"/>
      <c r="N57" s="3"/>
      <c r="O57" s="3"/>
      <c r="P57" s="3"/>
      <c r="Q57" s="3"/>
      <c r="R57" s="3"/>
      <c r="S57" s="4"/>
      <c r="T57" s="1"/>
    </row>
    <row r="58" spans="1:20" ht="13.5" thickBot="1" x14ac:dyDescent="0.25">
      <c r="I58" s="2"/>
      <c r="J58" s="14">
        <v>9</v>
      </c>
      <c r="K58" s="137"/>
      <c r="L58" s="7"/>
      <c r="M58" s="7"/>
      <c r="N58" s="7"/>
      <c r="O58" s="7"/>
      <c r="P58" s="7"/>
      <c r="Q58" s="7"/>
      <c r="R58" s="7"/>
      <c r="S58" s="12"/>
      <c r="T58" s="1"/>
    </row>
    <row r="59" spans="1:20" x14ac:dyDescent="0.2">
      <c r="I59" s="55" t="s">
        <v>96</v>
      </c>
      <c r="J59" s="138"/>
      <c r="K59" s="1"/>
      <c r="L59" s="1"/>
      <c r="M59" s="1"/>
      <c r="N59" s="1"/>
      <c r="O59" s="1"/>
      <c r="P59" s="1"/>
      <c r="Q59" s="1"/>
      <c r="R59" s="1"/>
      <c r="S59" s="1"/>
      <c r="T59" s="1"/>
    </row>
    <row r="63" spans="1:20" x14ac:dyDescent="0.2">
      <c r="A63" s="13" t="s">
        <v>153</v>
      </c>
    </row>
    <row r="65" spans="1:1" x14ac:dyDescent="0.2">
      <c r="A65" t="s">
        <v>181</v>
      </c>
    </row>
    <row r="66" spans="1:1" x14ac:dyDescent="0.2">
      <c r="A66" t="s">
        <v>182</v>
      </c>
    </row>
    <row r="67" spans="1:1" x14ac:dyDescent="0.2">
      <c r="A67" t="s">
        <v>183</v>
      </c>
    </row>
    <row r="68" spans="1:1" x14ac:dyDescent="0.2">
      <c r="A68" t="s">
        <v>184</v>
      </c>
    </row>
    <row r="70" spans="1:1" x14ac:dyDescent="0.2">
      <c r="A70" t="s">
        <v>176</v>
      </c>
    </row>
    <row r="71" spans="1:1" x14ac:dyDescent="0.2">
      <c r="A71" t="s">
        <v>177</v>
      </c>
    </row>
    <row r="72" spans="1:1" x14ac:dyDescent="0.2">
      <c r="A72" t="s">
        <v>179</v>
      </c>
    </row>
    <row r="73" spans="1:1" x14ac:dyDescent="0.2">
      <c r="A73" t="s">
        <v>178</v>
      </c>
    </row>
    <row r="75" spans="1:1" x14ac:dyDescent="0.2">
      <c r="A75" t="s">
        <v>197</v>
      </c>
    </row>
    <row r="76" spans="1:1" x14ac:dyDescent="0.2">
      <c r="A76" t="s">
        <v>198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&amp;L&amp;F       &amp;A
IFM-230&amp;R//Jorge Santos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workbookViewId="0">
      <selection activeCell="J1" sqref="J1"/>
    </sheetView>
  </sheetViews>
  <sheetFormatPr defaultColWidth="6.7109375" defaultRowHeight="12.75" x14ac:dyDescent="0.2"/>
  <cols>
    <col min="1" max="1" width="3" style="57" customWidth="1"/>
    <col min="2" max="24" width="2.42578125" style="57" customWidth="1"/>
    <col min="25" max="29" width="3" style="57" customWidth="1"/>
    <col min="30" max="32" width="4.140625" style="57" customWidth="1"/>
    <col min="33" max="33" width="6.7109375" style="57" customWidth="1"/>
    <col min="34" max="35" width="9.140625" style="57" customWidth="1"/>
    <col min="36" max="16384" width="6.7109375" style="57"/>
  </cols>
  <sheetData>
    <row r="1" spans="1:35" x14ac:dyDescent="0.2">
      <c r="J1" s="57" t="s">
        <v>200</v>
      </c>
      <c r="S1" s="61"/>
      <c r="AC1" s="157" t="s">
        <v>106</v>
      </c>
    </row>
    <row r="2" spans="1:35" x14ac:dyDescent="0.2">
      <c r="A2" s="13" t="s">
        <v>153</v>
      </c>
      <c r="R2" s="13" t="s">
        <v>156</v>
      </c>
      <c r="AH2" s="13" t="s">
        <v>153</v>
      </c>
    </row>
    <row r="3" spans="1:35" x14ac:dyDescent="0.2">
      <c r="C3" s="47" t="s">
        <v>94</v>
      </c>
      <c r="T3" s="47" t="s">
        <v>94</v>
      </c>
      <c r="AH3" s="57" t="s">
        <v>206</v>
      </c>
      <c r="AI3" s="57" t="s">
        <v>207</v>
      </c>
    </row>
    <row r="4" spans="1:35" ht="13.5" thickBot="1" x14ac:dyDescent="0.25">
      <c r="A4" s="58"/>
      <c r="B4" s="14" t="s">
        <v>16</v>
      </c>
      <c r="C4" s="14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>
        <v>7</v>
      </c>
      <c r="J4" s="14">
        <v>8</v>
      </c>
      <c r="K4" s="14">
        <v>9</v>
      </c>
      <c r="L4" s="60"/>
      <c r="R4" s="58"/>
      <c r="S4" s="14" t="s">
        <v>16</v>
      </c>
      <c r="T4" s="14">
        <v>1</v>
      </c>
      <c r="U4" s="14">
        <v>2</v>
      </c>
      <c r="V4" s="14">
        <v>3</v>
      </c>
      <c r="W4" s="14">
        <v>4</v>
      </c>
      <c r="X4" s="14">
        <v>5</v>
      </c>
      <c r="Y4" s="14">
        <v>6</v>
      </c>
      <c r="Z4" s="14">
        <v>7</v>
      </c>
      <c r="AA4" s="14">
        <v>8</v>
      </c>
      <c r="AB4" s="14">
        <v>9</v>
      </c>
      <c r="AC4" s="60"/>
      <c r="AH4" s="163"/>
      <c r="AI4" s="164"/>
    </row>
    <row r="5" spans="1:35" x14ac:dyDescent="0.2">
      <c r="A5" s="58" t="s">
        <v>0</v>
      </c>
      <c r="B5" s="14">
        <v>1</v>
      </c>
      <c r="C5" s="139"/>
      <c r="D5" s="140"/>
      <c r="E5" s="140"/>
      <c r="F5" s="140"/>
      <c r="G5" s="140"/>
      <c r="H5" s="140"/>
      <c r="I5" s="140"/>
      <c r="J5" s="140"/>
      <c r="K5" s="141"/>
      <c r="L5" s="60"/>
      <c r="R5" s="58" t="s">
        <v>0</v>
      </c>
      <c r="S5" s="14">
        <v>1</v>
      </c>
      <c r="T5" s="139"/>
      <c r="U5" s="140"/>
      <c r="V5" s="140"/>
      <c r="W5" s="140"/>
      <c r="X5" s="140"/>
      <c r="Y5" s="140"/>
      <c r="Z5" s="140"/>
      <c r="AA5" s="140"/>
      <c r="AB5" s="141"/>
      <c r="AC5" s="60"/>
      <c r="AH5" s="57" t="s">
        <v>208</v>
      </c>
      <c r="AI5" s="57" t="s">
        <v>209</v>
      </c>
    </row>
    <row r="6" spans="1:35" x14ac:dyDescent="0.2">
      <c r="A6" s="58" t="s">
        <v>1</v>
      </c>
      <c r="B6" s="14">
        <v>2</v>
      </c>
      <c r="C6" s="142"/>
      <c r="D6" s="143"/>
      <c r="E6" s="143"/>
      <c r="F6" s="143"/>
      <c r="G6" s="143"/>
      <c r="H6" s="143"/>
      <c r="I6" s="143"/>
      <c r="J6" s="143"/>
      <c r="K6" s="144"/>
      <c r="L6" s="60"/>
      <c r="R6" s="58" t="s">
        <v>1</v>
      </c>
      <c r="S6" s="14">
        <v>2</v>
      </c>
      <c r="T6" s="142"/>
      <c r="U6" s="143"/>
      <c r="V6" s="143"/>
      <c r="W6" s="143"/>
      <c r="X6" s="143"/>
      <c r="Y6" s="143"/>
      <c r="Z6" s="143"/>
      <c r="AA6" s="143"/>
      <c r="AB6" s="144"/>
      <c r="AC6" s="60"/>
      <c r="AH6" s="164"/>
      <c r="AI6" s="164"/>
    </row>
    <row r="7" spans="1:35" x14ac:dyDescent="0.2">
      <c r="A7" s="58" t="s">
        <v>2</v>
      </c>
      <c r="B7" s="14">
        <v>3</v>
      </c>
      <c r="C7" s="142"/>
      <c r="D7" s="143"/>
      <c r="E7" s="143"/>
      <c r="F7" s="145"/>
      <c r="G7" s="145"/>
      <c r="H7" s="145"/>
      <c r="I7" s="143"/>
      <c r="J7" s="143"/>
      <c r="K7" s="144"/>
      <c r="L7" s="60"/>
      <c r="R7" s="58" t="s">
        <v>2</v>
      </c>
      <c r="S7" s="14">
        <v>3</v>
      </c>
      <c r="T7" s="142"/>
      <c r="U7" s="143"/>
      <c r="V7" s="143"/>
      <c r="W7" s="145"/>
      <c r="X7" s="145"/>
      <c r="Y7" s="145"/>
      <c r="Z7" s="143"/>
      <c r="AA7" s="143"/>
      <c r="AB7" s="144"/>
      <c r="AC7" s="60"/>
    </row>
    <row r="8" spans="1:35" x14ac:dyDescent="0.2">
      <c r="A8" s="58" t="s">
        <v>3</v>
      </c>
      <c r="B8" s="14">
        <v>4</v>
      </c>
      <c r="C8" s="142"/>
      <c r="D8" s="143"/>
      <c r="E8" s="146"/>
      <c r="F8" s="53"/>
      <c r="G8" s="53"/>
      <c r="H8" s="53"/>
      <c r="I8" s="147"/>
      <c r="J8" s="143"/>
      <c r="K8" s="144"/>
      <c r="L8" s="60"/>
      <c r="R8" s="58" t="s">
        <v>3</v>
      </c>
      <c r="S8" s="14">
        <v>4</v>
      </c>
      <c r="T8" s="142"/>
      <c r="U8" s="143"/>
      <c r="V8" s="146"/>
      <c r="W8" s="53"/>
      <c r="X8" s="53"/>
      <c r="Y8" s="53"/>
      <c r="Z8" s="147"/>
      <c r="AA8" s="143"/>
      <c r="AB8" s="144"/>
      <c r="AC8" s="60"/>
    </row>
    <row r="9" spans="1:35" x14ac:dyDescent="0.2">
      <c r="A9" s="58" t="s">
        <v>4</v>
      </c>
      <c r="B9" s="14">
        <v>5</v>
      </c>
      <c r="C9" s="142"/>
      <c r="D9" s="143"/>
      <c r="E9" s="146"/>
      <c r="F9" s="53"/>
      <c r="G9" s="54" t="s">
        <v>95</v>
      </c>
      <c r="H9" s="53"/>
      <c r="I9" s="147"/>
      <c r="J9" s="143"/>
      <c r="K9" s="144"/>
      <c r="L9" s="60"/>
      <c r="R9" s="58" t="s">
        <v>4</v>
      </c>
      <c r="S9" s="14">
        <v>5</v>
      </c>
      <c r="T9" s="142"/>
      <c r="U9" s="143"/>
      <c r="V9" s="146"/>
      <c r="W9" s="53"/>
      <c r="X9" s="54" t="s">
        <v>95</v>
      </c>
      <c r="Y9" s="53"/>
      <c r="Z9" s="147"/>
      <c r="AA9" s="143"/>
      <c r="AB9" s="144"/>
      <c r="AC9" s="60"/>
      <c r="AH9" s="13" t="s">
        <v>156</v>
      </c>
    </row>
    <row r="10" spans="1:35" x14ac:dyDescent="0.2">
      <c r="A10" s="58" t="s">
        <v>1</v>
      </c>
      <c r="B10" s="14">
        <v>6</v>
      </c>
      <c r="C10" s="142"/>
      <c r="D10" s="143"/>
      <c r="E10" s="146"/>
      <c r="F10" s="55" t="s">
        <v>96</v>
      </c>
      <c r="G10" s="53"/>
      <c r="H10" s="53"/>
      <c r="I10" s="147"/>
      <c r="J10" s="143"/>
      <c r="K10" s="144"/>
      <c r="L10" s="60"/>
      <c r="R10" s="58" t="s">
        <v>1</v>
      </c>
      <c r="S10" s="14">
        <v>6</v>
      </c>
      <c r="T10" s="142"/>
      <c r="U10" s="143"/>
      <c r="V10" s="146"/>
      <c r="W10" s="55" t="s">
        <v>96</v>
      </c>
      <c r="X10" s="53"/>
      <c r="Y10" s="53"/>
      <c r="Z10" s="147"/>
      <c r="AA10" s="143"/>
      <c r="AB10" s="144"/>
      <c r="AC10" s="60"/>
      <c r="AH10" s="57" t="s">
        <v>206</v>
      </c>
      <c r="AI10" s="57" t="s">
        <v>207</v>
      </c>
    </row>
    <row r="11" spans="1:35" x14ac:dyDescent="0.2">
      <c r="A11" s="58" t="s">
        <v>3</v>
      </c>
      <c r="B11" s="14">
        <v>7</v>
      </c>
      <c r="C11" s="142"/>
      <c r="D11" s="143"/>
      <c r="E11" s="143"/>
      <c r="F11" s="148"/>
      <c r="G11" s="148"/>
      <c r="H11" s="148"/>
      <c r="I11" s="143"/>
      <c r="J11" s="143"/>
      <c r="K11" s="144"/>
      <c r="L11" s="60"/>
      <c r="R11" s="58" t="s">
        <v>3</v>
      </c>
      <c r="S11" s="14">
        <v>7</v>
      </c>
      <c r="T11" s="142"/>
      <c r="U11" s="143"/>
      <c r="V11" s="143"/>
      <c r="W11" s="148"/>
      <c r="X11" s="148"/>
      <c r="Y11" s="148"/>
      <c r="Z11" s="143"/>
      <c r="AA11" s="143"/>
      <c r="AB11" s="144"/>
      <c r="AC11" s="60"/>
      <c r="AH11" s="165"/>
      <c r="AI11" s="164"/>
    </row>
    <row r="12" spans="1:35" x14ac:dyDescent="0.2">
      <c r="A12" s="58" t="s">
        <v>5</v>
      </c>
      <c r="B12" s="14">
        <v>8</v>
      </c>
      <c r="C12" s="142"/>
      <c r="D12" s="143"/>
      <c r="E12" s="143"/>
      <c r="F12" s="143"/>
      <c r="G12" s="143"/>
      <c r="H12" s="143"/>
      <c r="I12" s="143"/>
      <c r="J12" s="143"/>
      <c r="K12" s="144"/>
      <c r="L12" s="60"/>
      <c r="R12" s="58" t="s">
        <v>5</v>
      </c>
      <c r="S12" s="14">
        <v>8</v>
      </c>
      <c r="T12" s="142"/>
      <c r="U12" s="143"/>
      <c r="V12" s="143"/>
      <c r="W12" s="143"/>
      <c r="X12" s="143"/>
      <c r="Y12" s="143"/>
      <c r="Z12" s="143"/>
      <c r="AA12" s="143"/>
      <c r="AB12" s="144"/>
      <c r="AC12" s="60"/>
      <c r="AH12" s="57" t="s">
        <v>208</v>
      </c>
      <c r="AI12" s="57" t="s">
        <v>209</v>
      </c>
    </row>
    <row r="13" spans="1:35" ht="13.5" thickBot="1" x14ac:dyDescent="0.25">
      <c r="A13" s="58"/>
      <c r="B13" s="14">
        <v>9</v>
      </c>
      <c r="C13" s="149"/>
      <c r="D13" s="150"/>
      <c r="E13" s="150"/>
      <c r="F13" s="150"/>
      <c r="G13" s="150"/>
      <c r="H13" s="150"/>
      <c r="I13" s="150"/>
      <c r="J13" s="150"/>
      <c r="K13" s="151"/>
      <c r="L13" s="60"/>
      <c r="R13" s="58"/>
      <c r="S13" s="14">
        <v>9</v>
      </c>
      <c r="T13" s="149"/>
      <c r="U13" s="150"/>
      <c r="V13" s="150"/>
      <c r="W13" s="150"/>
      <c r="X13" s="150"/>
      <c r="Y13" s="150"/>
      <c r="Z13" s="150"/>
      <c r="AA13" s="150"/>
      <c r="AB13" s="151"/>
      <c r="AC13" s="60"/>
      <c r="AH13" s="164"/>
      <c r="AI13" s="164"/>
    </row>
    <row r="14" spans="1:35" x14ac:dyDescent="0.2">
      <c r="A14" s="59" t="s">
        <v>96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R14" s="59" t="s">
        <v>96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</row>
    <row r="16" spans="1:35" x14ac:dyDescent="0.2"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</row>
    <row r="17" spans="1:35" x14ac:dyDescent="0.2"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</row>
    <row r="20" spans="1:35" x14ac:dyDescent="0.2">
      <c r="A20" s="13" t="s">
        <v>160</v>
      </c>
      <c r="R20" s="13" t="s">
        <v>165</v>
      </c>
      <c r="AH20" s="13" t="s">
        <v>160</v>
      </c>
    </row>
    <row r="21" spans="1:35" x14ac:dyDescent="0.2">
      <c r="C21" s="47" t="s">
        <v>94</v>
      </c>
      <c r="T21" s="47" t="s">
        <v>94</v>
      </c>
      <c r="AH21" s="57" t="s">
        <v>206</v>
      </c>
      <c r="AI21" s="57" t="s">
        <v>207</v>
      </c>
    </row>
    <row r="22" spans="1:35" ht="13.5" thickBot="1" x14ac:dyDescent="0.25">
      <c r="A22" s="58"/>
      <c r="B22" s="14" t="s">
        <v>16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60"/>
      <c r="R22" s="58"/>
      <c r="S22" s="14" t="s">
        <v>16</v>
      </c>
      <c r="T22" s="14">
        <v>1</v>
      </c>
      <c r="U22" s="14">
        <v>2</v>
      </c>
      <c r="V22" s="14">
        <v>3</v>
      </c>
      <c r="W22" s="14">
        <v>4</v>
      </c>
      <c r="X22" s="14">
        <v>5</v>
      </c>
      <c r="Y22" s="14">
        <v>6</v>
      </c>
      <c r="Z22" s="14">
        <v>7</v>
      </c>
      <c r="AA22" s="14">
        <v>8</v>
      </c>
      <c r="AB22" s="14">
        <v>9</v>
      </c>
      <c r="AC22" s="60"/>
      <c r="AH22" s="165"/>
      <c r="AI22" s="164"/>
    </row>
    <row r="23" spans="1:35" x14ac:dyDescent="0.2">
      <c r="A23" s="58" t="s">
        <v>0</v>
      </c>
      <c r="B23" s="14">
        <v>1</v>
      </c>
      <c r="C23" s="139"/>
      <c r="D23" s="140"/>
      <c r="E23" s="140"/>
      <c r="F23" s="140"/>
      <c r="G23" s="140"/>
      <c r="H23" s="140"/>
      <c r="I23" s="140"/>
      <c r="J23" s="140"/>
      <c r="K23" s="141"/>
      <c r="L23" s="60"/>
      <c r="R23" s="58" t="s">
        <v>0</v>
      </c>
      <c r="S23" s="14">
        <v>1</v>
      </c>
      <c r="T23" s="139"/>
      <c r="U23" s="140"/>
      <c r="V23" s="140"/>
      <c r="W23" s="140"/>
      <c r="X23" s="140"/>
      <c r="Y23" s="140"/>
      <c r="Z23" s="140"/>
      <c r="AA23" s="140"/>
      <c r="AB23" s="141"/>
      <c r="AC23" s="60"/>
      <c r="AH23" s="57" t="s">
        <v>208</v>
      </c>
      <c r="AI23" s="57" t="s">
        <v>209</v>
      </c>
    </row>
    <row r="24" spans="1:35" x14ac:dyDescent="0.2">
      <c r="A24" s="58" t="s">
        <v>1</v>
      </c>
      <c r="B24" s="14">
        <v>2</v>
      </c>
      <c r="C24" s="142"/>
      <c r="D24" s="143"/>
      <c r="E24" s="143"/>
      <c r="F24" s="143"/>
      <c r="G24" s="143"/>
      <c r="H24" s="143"/>
      <c r="I24" s="143"/>
      <c r="J24" s="143"/>
      <c r="K24" s="144"/>
      <c r="L24" s="60"/>
      <c r="R24" s="58" t="s">
        <v>1</v>
      </c>
      <c r="S24" s="14">
        <v>2</v>
      </c>
      <c r="T24" s="142"/>
      <c r="U24" s="143"/>
      <c r="V24" s="143"/>
      <c r="W24" s="143"/>
      <c r="X24" s="143"/>
      <c r="Y24" s="143"/>
      <c r="Z24" s="143"/>
      <c r="AA24" s="143"/>
      <c r="AB24" s="144"/>
      <c r="AC24" s="60"/>
      <c r="AH24" s="164"/>
      <c r="AI24" s="164"/>
    </row>
    <row r="25" spans="1:35" x14ac:dyDescent="0.2">
      <c r="A25" s="58" t="s">
        <v>2</v>
      </c>
      <c r="B25" s="14">
        <v>3</v>
      </c>
      <c r="C25" s="142"/>
      <c r="D25" s="143"/>
      <c r="E25" s="143"/>
      <c r="F25" s="145"/>
      <c r="G25" s="145"/>
      <c r="H25" s="145"/>
      <c r="I25" s="143"/>
      <c r="J25" s="143"/>
      <c r="K25" s="144"/>
      <c r="L25" s="60"/>
      <c r="R25" s="58" t="s">
        <v>2</v>
      </c>
      <c r="S25" s="14">
        <v>3</v>
      </c>
      <c r="T25" s="142"/>
      <c r="U25" s="143"/>
      <c r="V25" s="143"/>
      <c r="W25" s="145"/>
      <c r="X25" s="145"/>
      <c r="Y25" s="145"/>
      <c r="Z25" s="143"/>
      <c r="AA25" s="143"/>
      <c r="AB25" s="144"/>
      <c r="AC25" s="60"/>
    </row>
    <row r="26" spans="1:35" x14ac:dyDescent="0.2">
      <c r="A26" s="58" t="s">
        <v>3</v>
      </c>
      <c r="B26" s="14">
        <v>4</v>
      </c>
      <c r="C26" s="142"/>
      <c r="D26" s="143"/>
      <c r="E26" s="146"/>
      <c r="F26" s="53"/>
      <c r="G26" s="53"/>
      <c r="H26" s="53"/>
      <c r="I26" s="147"/>
      <c r="J26" s="143"/>
      <c r="K26" s="144"/>
      <c r="L26" s="60"/>
      <c r="R26" s="58" t="s">
        <v>3</v>
      </c>
      <c r="S26" s="14">
        <v>4</v>
      </c>
      <c r="T26" s="142"/>
      <c r="U26" s="143"/>
      <c r="V26" s="146"/>
      <c r="W26" s="53"/>
      <c r="X26" s="53"/>
      <c r="Y26" s="53"/>
      <c r="Z26" s="147"/>
      <c r="AA26" s="143"/>
      <c r="AB26" s="144"/>
      <c r="AC26" s="60"/>
    </row>
    <row r="27" spans="1:35" x14ac:dyDescent="0.2">
      <c r="A27" s="58" t="s">
        <v>4</v>
      </c>
      <c r="B27" s="14">
        <v>5</v>
      </c>
      <c r="C27" s="142"/>
      <c r="D27" s="143"/>
      <c r="E27" s="146"/>
      <c r="F27" s="53"/>
      <c r="G27" s="54" t="s">
        <v>95</v>
      </c>
      <c r="H27" s="53"/>
      <c r="I27" s="147"/>
      <c r="J27" s="143"/>
      <c r="K27" s="144"/>
      <c r="L27" s="60"/>
      <c r="R27" s="58" t="s">
        <v>4</v>
      </c>
      <c r="S27" s="14">
        <v>5</v>
      </c>
      <c r="T27" s="142"/>
      <c r="U27" s="143"/>
      <c r="V27" s="146"/>
      <c r="W27" s="53"/>
      <c r="X27" s="54" t="s">
        <v>95</v>
      </c>
      <c r="Y27" s="53"/>
      <c r="Z27" s="147"/>
      <c r="AA27" s="143"/>
      <c r="AB27" s="144"/>
      <c r="AC27" s="60"/>
      <c r="AH27" s="13" t="s">
        <v>165</v>
      </c>
    </row>
    <row r="28" spans="1:35" x14ac:dyDescent="0.2">
      <c r="A28" s="58" t="s">
        <v>1</v>
      </c>
      <c r="B28" s="14">
        <v>6</v>
      </c>
      <c r="C28" s="142"/>
      <c r="D28" s="143"/>
      <c r="E28" s="146"/>
      <c r="F28" s="55" t="s">
        <v>96</v>
      </c>
      <c r="G28" s="53"/>
      <c r="H28" s="53"/>
      <c r="I28" s="147"/>
      <c r="J28" s="143"/>
      <c r="K28" s="144"/>
      <c r="L28" s="60"/>
      <c r="R28" s="58" t="s">
        <v>1</v>
      </c>
      <c r="S28" s="14">
        <v>6</v>
      </c>
      <c r="T28" s="142"/>
      <c r="U28" s="143"/>
      <c r="V28" s="146"/>
      <c r="W28" s="55" t="s">
        <v>96</v>
      </c>
      <c r="X28" s="53"/>
      <c r="Y28" s="53"/>
      <c r="Z28" s="147"/>
      <c r="AA28" s="143"/>
      <c r="AB28" s="144"/>
      <c r="AC28" s="60"/>
      <c r="AH28" s="57" t="s">
        <v>206</v>
      </c>
      <c r="AI28" s="57" t="s">
        <v>207</v>
      </c>
    </row>
    <row r="29" spans="1:35" x14ac:dyDescent="0.2">
      <c r="A29" s="58" t="s">
        <v>3</v>
      </c>
      <c r="B29" s="14">
        <v>7</v>
      </c>
      <c r="C29" s="142"/>
      <c r="D29" s="143"/>
      <c r="E29" s="143"/>
      <c r="F29" s="148"/>
      <c r="G29" s="148"/>
      <c r="H29" s="148"/>
      <c r="I29" s="143"/>
      <c r="J29" s="143"/>
      <c r="K29" s="144"/>
      <c r="L29" s="60"/>
      <c r="R29" s="58" t="s">
        <v>3</v>
      </c>
      <c r="S29" s="14">
        <v>7</v>
      </c>
      <c r="T29" s="142"/>
      <c r="U29" s="143"/>
      <c r="V29" s="143"/>
      <c r="W29" s="148"/>
      <c r="X29" s="148"/>
      <c r="Y29" s="148"/>
      <c r="Z29" s="143"/>
      <c r="AA29" s="143"/>
      <c r="AB29" s="144"/>
      <c r="AC29" s="60"/>
      <c r="AH29" s="165"/>
      <c r="AI29" s="164"/>
    </row>
    <row r="30" spans="1:35" x14ac:dyDescent="0.2">
      <c r="A30" s="58" t="s">
        <v>5</v>
      </c>
      <c r="B30" s="14">
        <v>8</v>
      </c>
      <c r="C30" s="142"/>
      <c r="D30" s="143"/>
      <c r="E30" s="143"/>
      <c r="F30" s="143"/>
      <c r="G30" s="143"/>
      <c r="H30" s="143"/>
      <c r="I30" s="143"/>
      <c r="J30" s="143"/>
      <c r="K30" s="144"/>
      <c r="L30" s="60"/>
      <c r="R30" s="58" t="s">
        <v>5</v>
      </c>
      <c r="S30" s="14">
        <v>8</v>
      </c>
      <c r="T30" s="142"/>
      <c r="U30" s="143"/>
      <c r="V30" s="143"/>
      <c r="W30" s="143"/>
      <c r="X30" s="143"/>
      <c r="Y30" s="143"/>
      <c r="Z30" s="143"/>
      <c r="AA30" s="143"/>
      <c r="AB30" s="144"/>
      <c r="AC30" s="60"/>
      <c r="AH30" s="57" t="s">
        <v>208</v>
      </c>
      <c r="AI30" s="57" t="s">
        <v>209</v>
      </c>
    </row>
    <row r="31" spans="1:35" ht="13.5" thickBot="1" x14ac:dyDescent="0.25">
      <c r="A31" s="58"/>
      <c r="B31" s="14">
        <v>9</v>
      </c>
      <c r="C31" s="149"/>
      <c r="D31" s="150"/>
      <c r="E31" s="150"/>
      <c r="F31" s="150"/>
      <c r="G31" s="150"/>
      <c r="H31" s="150"/>
      <c r="I31" s="150"/>
      <c r="J31" s="150"/>
      <c r="K31" s="151"/>
      <c r="L31" s="60"/>
      <c r="R31" s="58"/>
      <c r="S31" s="14">
        <v>9</v>
      </c>
      <c r="T31" s="149"/>
      <c r="U31" s="150"/>
      <c r="V31" s="150"/>
      <c r="W31" s="150"/>
      <c r="X31" s="150"/>
      <c r="Y31" s="150"/>
      <c r="Z31" s="150"/>
      <c r="AA31" s="150"/>
      <c r="AB31" s="151"/>
      <c r="AC31" s="60"/>
      <c r="AH31" s="164"/>
      <c r="AI31" s="164"/>
    </row>
    <row r="32" spans="1:35" x14ac:dyDescent="0.2">
      <c r="A32" s="59" t="s">
        <v>96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R32" s="59" t="s">
        <v>96</v>
      </c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</row>
    <row r="34" spans="1:35" x14ac:dyDescent="0.2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</row>
    <row r="35" spans="1:35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</row>
    <row r="39" spans="1:35" x14ac:dyDescent="0.2">
      <c r="A39" s="13" t="s">
        <v>169</v>
      </c>
      <c r="R39" s="13" t="s">
        <v>153</v>
      </c>
      <c r="AH39" s="13" t="s">
        <v>169</v>
      </c>
    </row>
    <row r="40" spans="1:35" ht="13.5" thickBot="1" x14ac:dyDescent="0.25">
      <c r="A40" s="2"/>
      <c r="B40" s="14" t="s">
        <v>16</v>
      </c>
      <c r="C40" s="14">
        <v>1</v>
      </c>
      <c r="D40" s="14">
        <v>2</v>
      </c>
      <c r="E40" s="14">
        <v>3</v>
      </c>
      <c r="F40" s="14">
        <v>4</v>
      </c>
      <c r="G40" s="14">
        <v>5</v>
      </c>
      <c r="H40" s="14">
        <v>6</v>
      </c>
      <c r="I40" s="14">
        <v>7</v>
      </c>
      <c r="J40" s="14">
        <v>8</v>
      </c>
      <c r="K40" s="14">
        <v>9</v>
      </c>
      <c r="L40" s="14" t="s">
        <v>129</v>
      </c>
      <c r="R40" s="2"/>
      <c r="S40" s="14" t="s">
        <v>16</v>
      </c>
      <c r="T40" s="14">
        <v>1</v>
      </c>
      <c r="U40" s="14">
        <v>2</v>
      </c>
      <c r="V40" s="14">
        <v>3</v>
      </c>
      <c r="W40" s="14">
        <v>4</v>
      </c>
      <c r="X40" s="14">
        <v>5</v>
      </c>
      <c r="Y40" s="14">
        <v>6</v>
      </c>
      <c r="Z40" s="14">
        <v>7</v>
      </c>
      <c r="AA40" s="14">
        <v>8</v>
      </c>
      <c r="AB40" s="14">
        <v>9</v>
      </c>
      <c r="AC40" s="14" t="s">
        <v>129</v>
      </c>
      <c r="AH40" s="57" t="s">
        <v>206</v>
      </c>
      <c r="AI40" s="57" t="s">
        <v>207</v>
      </c>
    </row>
    <row r="41" spans="1:35" x14ac:dyDescent="0.2">
      <c r="A41" s="2" t="s">
        <v>0</v>
      </c>
      <c r="B41" s="14">
        <v>1</v>
      </c>
      <c r="C41" s="139"/>
      <c r="D41" s="140"/>
      <c r="E41" s="140"/>
      <c r="F41" s="140"/>
      <c r="G41" s="140"/>
      <c r="H41" s="140"/>
      <c r="I41" s="140"/>
      <c r="J41" s="140"/>
      <c r="K41" s="141"/>
      <c r="L41" s="1"/>
      <c r="R41" s="2" t="s">
        <v>0</v>
      </c>
      <c r="S41" s="14">
        <v>1</v>
      </c>
      <c r="T41" s="139"/>
      <c r="U41" s="140"/>
      <c r="V41" s="140"/>
      <c r="W41" s="140"/>
      <c r="X41" s="140"/>
      <c r="Y41" s="140"/>
      <c r="Z41" s="140"/>
      <c r="AA41" s="140"/>
      <c r="AB41" s="141"/>
      <c r="AC41" s="1"/>
      <c r="AH41" s="165"/>
      <c r="AI41" s="164"/>
    </row>
    <row r="42" spans="1:35" x14ac:dyDescent="0.2">
      <c r="A42" s="2" t="s">
        <v>1</v>
      </c>
      <c r="B42" s="14">
        <v>2</v>
      </c>
      <c r="C42" s="142"/>
      <c r="D42" s="143"/>
      <c r="E42" s="143"/>
      <c r="F42" s="143"/>
      <c r="G42" s="143"/>
      <c r="H42" s="143"/>
      <c r="I42" s="143"/>
      <c r="J42" s="143"/>
      <c r="K42" s="144"/>
      <c r="L42" s="1"/>
      <c r="R42" s="2" t="s">
        <v>1</v>
      </c>
      <c r="S42" s="14">
        <v>2</v>
      </c>
      <c r="T42" s="142"/>
      <c r="U42" s="143"/>
      <c r="V42" s="143"/>
      <c r="W42" s="143"/>
      <c r="X42" s="143"/>
      <c r="Y42" s="143"/>
      <c r="Z42" s="143"/>
      <c r="AA42" s="143"/>
      <c r="AB42" s="144"/>
      <c r="AC42" s="1"/>
      <c r="AH42" s="57" t="s">
        <v>208</v>
      </c>
      <c r="AI42" s="57" t="s">
        <v>209</v>
      </c>
    </row>
    <row r="43" spans="1:35" x14ac:dyDescent="0.2">
      <c r="A43" s="2" t="s">
        <v>2</v>
      </c>
      <c r="B43" s="14">
        <v>3</v>
      </c>
      <c r="C43" s="142"/>
      <c r="D43" s="143"/>
      <c r="E43" s="143"/>
      <c r="F43" s="143"/>
      <c r="G43" s="143"/>
      <c r="H43" s="143"/>
      <c r="I43" s="143"/>
      <c r="J43" s="143"/>
      <c r="K43" s="144"/>
      <c r="L43" s="1"/>
      <c r="R43" s="2" t="s">
        <v>2</v>
      </c>
      <c r="S43" s="14">
        <v>3</v>
      </c>
      <c r="T43" s="142"/>
      <c r="U43" s="143"/>
      <c r="V43" s="143"/>
      <c r="W43" s="143"/>
      <c r="X43" s="143"/>
      <c r="Y43" s="143"/>
      <c r="Z43" s="143"/>
      <c r="AA43" s="143"/>
      <c r="AB43" s="144"/>
      <c r="AC43" s="1"/>
      <c r="AH43" s="164"/>
      <c r="AI43" s="164"/>
    </row>
    <row r="44" spans="1:35" x14ac:dyDescent="0.2">
      <c r="A44" s="2" t="s">
        <v>3</v>
      </c>
      <c r="B44" s="14">
        <v>4</v>
      </c>
      <c r="C44" s="142"/>
      <c r="D44" s="143"/>
      <c r="E44" s="143"/>
      <c r="F44" s="125"/>
      <c r="G44" s="126"/>
      <c r="H44" s="127"/>
      <c r="I44" s="143"/>
      <c r="J44" s="143"/>
      <c r="K44" s="144"/>
      <c r="L44" s="1"/>
      <c r="R44" s="2" t="s">
        <v>3</v>
      </c>
      <c r="S44" s="14">
        <v>4</v>
      </c>
      <c r="T44" s="142"/>
      <c r="U44" s="143"/>
      <c r="V44" s="143"/>
      <c r="W44" s="125"/>
      <c r="X44" s="126"/>
      <c r="Y44" s="127"/>
      <c r="Z44" s="143"/>
      <c r="AA44" s="143"/>
      <c r="AB44" s="144"/>
      <c r="AC44" s="1"/>
    </row>
    <row r="45" spans="1:35" x14ac:dyDescent="0.2">
      <c r="A45" s="2" t="s">
        <v>4</v>
      </c>
      <c r="B45" s="14">
        <v>5</v>
      </c>
      <c r="C45" s="142"/>
      <c r="D45" s="143"/>
      <c r="E45" s="143"/>
      <c r="F45" s="128"/>
      <c r="G45" s="54" t="s">
        <v>95</v>
      </c>
      <c r="H45" s="129"/>
      <c r="I45" s="143"/>
      <c r="J45" s="143"/>
      <c r="K45" s="144"/>
      <c r="L45" s="1"/>
      <c r="R45" s="2" t="s">
        <v>4</v>
      </c>
      <c r="S45" s="14">
        <v>5</v>
      </c>
      <c r="T45" s="142"/>
      <c r="U45" s="143"/>
      <c r="V45" s="143"/>
      <c r="W45" s="128"/>
      <c r="X45" s="54" t="s">
        <v>95</v>
      </c>
      <c r="Y45" s="129"/>
      <c r="Z45" s="143"/>
      <c r="AA45" s="143"/>
      <c r="AB45" s="144"/>
      <c r="AC45" s="1"/>
    </row>
    <row r="46" spans="1:35" x14ac:dyDescent="0.2">
      <c r="A46" s="2" t="s">
        <v>1</v>
      </c>
      <c r="B46" s="14">
        <v>6</v>
      </c>
      <c r="C46" s="142"/>
      <c r="D46" s="143"/>
      <c r="E46" s="143"/>
      <c r="F46" s="130" t="s">
        <v>96</v>
      </c>
      <c r="G46" s="131"/>
      <c r="H46" s="132"/>
      <c r="I46" s="143"/>
      <c r="J46" s="143"/>
      <c r="K46" s="144"/>
      <c r="L46" s="1"/>
      <c r="R46" s="2" t="s">
        <v>1</v>
      </c>
      <c r="S46" s="14">
        <v>6</v>
      </c>
      <c r="T46" s="142"/>
      <c r="U46" s="143"/>
      <c r="V46" s="143"/>
      <c r="W46" s="130" t="s">
        <v>96</v>
      </c>
      <c r="X46" s="131"/>
      <c r="Y46" s="132"/>
      <c r="Z46" s="143"/>
      <c r="AA46" s="143"/>
      <c r="AB46" s="144"/>
      <c r="AC46" s="1"/>
      <c r="AH46" s="13" t="s">
        <v>153</v>
      </c>
    </row>
    <row r="47" spans="1:35" x14ac:dyDescent="0.2">
      <c r="A47" s="2" t="s">
        <v>3</v>
      </c>
      <c r="B47" s="14">
        <v>7</v>
      </c>
      <c r="C47" s="142"/>
      <c r="D47" s="143"/>
      <c r="E47" s="136"/>
      <c r="F47" s="143"/>
      <c r="G47" s="143"/>
      <c r="H47" s="143"/>
      <c r="I47" s="143"/>
      <c r="J47" s="143"/>
      <c r="K47" s="144"/>
      <c r="L47" s="1"/>
      <c r="R47" s="2" t="s">
        <v>3</v>
      </c>
      <c r="S47" s="14">
        <v>7</v>
      </c>
      <c r="T47" s="142"/>
      <c r="U47" s="143"/>
      <c r="V47" s="136"/>
      <c r="W47" s="143"/>
      <c r="X47" s="143"/>
      <c r="Y47" s="143"/>
      <c r="Z47" s="143"/>
      <c r="AA47" s="143"/>
      <c r="AB47" s="144"/>
      <c r="AC47" s="1"/>
      <c r="AH47" s="57" t="s">
        <v>206</v>
      </c>
      <c r="AI47" s="57" t="s">
        <v>207</v>
      </c>
    </row>
    <row r="48" spans="1:35" x14ac:dyDescent="0.2">
      <c r="A48" s="2" t="s">
        <v>5</v>
      </c>
      <c r="B48" s="14">
        <v>8</v>
      </c>
      <c r="C48" s="142"/>
      <c r="D48" s="136"/>
      <c r="E48" s="143"/>
      <c r="F48" s="143"/>
      <c r="G48" s="143"/>
      <c r="H48" s="143"/>
      <c r="I48" s="143"/>
      <c r="J48" s="143"/>
      <c r="K48" s="144"/>
      <c r="L48" s="1"/>
      <c r="R48" s="2" t="s">
        <v>5</v>
      </c>
      <c r="S48" s="14">
        <v>8</v>
      </c>
      <c r="T48" s="142"/>
      <c r="U48" s="136"/>
      <c r="V48" s="143"/>
      <c r="W48" s="143"/>
      <c r="X48" s="143"/>
      <c r="Y48" s="143"/>
      <c r="Z48" s="143"/>
      <c r="AA48" s="143"/>
      <c r="AB48" s="144"/>
      <c r="AC48" s="1"/>
      <c r="AH48" s="165"/>
      <c r="AI48" s="164"/>
    </row>
    <row r="49" spans="1:35" ht="13.5" thickBot="1" x14ac:dyDescent="0.25">
      <c r="A49" s="2"/>
      <c r="B49" s="14">
        <v>9</v>
      </c>
      <c r="C49" s="137"/>
      <c r="D49" s="150"/>
      <c r="E49" s="150"/>
      <c r="F49" s="150"/>
      <c r="G49" s="150"/>
      <c r="H49" s="150"/>
      <c r="I49" s="150"/>
      <c r="J49" s="150"/>
      <c r="K49" s="151"/>
      <c r="L49" s="1"/>
      <c r="R49" s="2"/>
      <c r="S49" s="14">
        <v>9</v>
      </c>
      <c r="T49" s="137"/>
      <c r="U49" s="150"/>
      <c r="V49" s="150"/>
      <c r="W49" s="150"/>
      <c r="X49" s="150"/>
      <c r="Y49" s="150"/>
      <c r="Z49" s="150"/>
      <c r="AA49" s="150"/>
      <c r="AB49" s="151"/>
      <c r="AC49" s="1"/>
      <c r="AH49" s="57" t="s">
        <v>208</v>
      </c>
      <c r="AI49" s="57" t="s">
        <v>209</v>
      </c>
    </row>
    <row r="50" spans="1:35" x14ac:dyDescent="0.2">
      <c r="A50" s="55" t="s">
        <v>96</v>
      </c>
      <c r="B50" s="138"/>
      <c r="C50" s="1"/>
      <c r="D50" s="1"/>
      <c r="E50" s="1"/>
      <c r="F50" s="1"/>
      <c r="G50" s="1"/>
      <c r="H50" s="1"/>
      <c r="I50" s="1"/>
      <c r="J50" s="1"/>
      <c r="K50" s="1"/>
      <c r="L50" s="1"/>
      <c r="R50" s="55" t="s">
        <v>96</v>
      </c>
      <c r="S50" s="138"/>
      <c r="T50" s="1"/>
      <c r="U50" s="1"/>
      <c r="V50" s="1"/>
      <c r="W50" s="1"/>
      <c r="X50" s="1"/>
      <c r="Y50" s="1"/>
      <c r="Z50" s="1"/>
      <c r="AA50" s="1"/>
      <c r="AB50" s="1"/>
      <c r="AC50" s="1"/>
      <c r="AH50" s="164"/>
      <c r="AI50" s="164"/>
    </row>
    <row r="52" spans="1:35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</row>
    <row r="53" spans="1:35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</row>
    <row r="54" spans="1:35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&amp;L&amp;F  &amp;A
IFM-230&amp;RJorge Santos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workbookViewId="0">
      <selection activeCell="A2" sqref="A2"/>
    </sheetView>
  </sheetViews>
  <sheetFormatPr defaultColWidth="7.85546875" defaultRowHeight="12.75" x14ac:dyDescent="0.2"/>
  <cols>
    <col min="1" max="1" width="2.85546875" style="57" customWidth="1"/>
    <col min="2" max="2" width="3" style="57" customWidth="1"/>
    <col min="3" max="23" width="2.28515625" style="57" customWidth="1"/>
    <col min="24" max="24" width="7.42578125" style="57" customWidth="1"/>
    <col min="25" max="25" width="7.28515625" style="57" customWidth="1"/>
    <col min="26" max="28" width="6" style="57" customWidth="1"/>
    <col min="29" max="40" width="3.42578125" style="57" customWidth="1"/>
    <col min="41" max="16384" width="7.85546875" style="57"/>
  </cols>
  <sheetData>
    <row r="1" spans="1:48" ht="25.5" customHeight="1" x14ac:dyDescent="0.4">
      <c r="A1" s="188" t="s">
        <v>221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</row>
    <row r="2" spans="1:48" ht="20.25" x14ac:dyDescent="0.3">
      <c r="A2" s="185" t="s">
        <v>222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4"/>
      <c r="V2" s="184"/>
      <c r="W2" s="184"/>
      <c r="X2" s="183" t="s">
        <v>106</v>
      </c>
      <c r="Z2" s="184"/>
      <c r="AB2" s="177"/>
      <c r="AC2" s="181" t="s">
        <v>219</v>
      </c>
    </row>
    <row r="3" spans="1:48" x14ac:dyDescent="0.2">
      <c r="AB3" s="177"/>
      <c r="AC3" s="181" t="s">
        <v>220</v>
      </c>
      <c r="AD3" s="181"/>
      <c r="AE3" s="181"/>
      <c r="AF3" s="181"/>
      <c r="AG3" s="181"/>
      <c r="AH3" s="181"/>
      <c r="AI3" s="181"/>
      <c r="AJ3" s="181"/>
      <c r="AK3" s="181"/>
      <c r="AL3" s="181"/>
      <c r="AM3" s="181"/>
    </row>
    <row r="4" spans="1:48" x14ac:dyDescent="0.2">
      <c r="A4" s="56" t="s">
        <v>103</v>
      </c>
      <c r="AB4" s="177"/>
    </row>
    <row r="5" spans="1:48" x14ac:dyDescent="0.2">
      <c r="C5" s="47" t="s">
        <v>94</v>
      </c>
      <c r="N5" s="56" t="s">
        <v>104</v>
      </c>
      <c r="AB5" s="177"/>
      <c r="AE5" s="57" t="s">
        <v>212</v>
      </c>
    </row>
    <row r="6" spans="1:48" ht="13.5" thickBot="1" x14ac:dyDescent="0.25">
      <c r="A6" s="58"/>
      <c r="B6" s="14" t="s">
        <v>16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60"/>
      <c r="N6" s="57" t="s">
        <v>107</v>
      </c>
      <c r="Y6" s="171">
        <f>Y25</f>
        <v>8.6892598610934098</v>
      </c>
      <c r="AB6" s="177"/>
    </row>
    <row r="7" spans="1:48" x14ac:dyDescent="0.2">
      <c r="A7" s="58" t="s">
        <v>0</v>
      </c>
      <c r="B7" s="14">
        <v>1</v>
      </c>
      <c r="C7" s="8"/>
      <c r="D7" s="6"/>
      <c r="E7" s="6"/>
      <c r="F7" s="6"/>
      <c r="G7" s="6"/>
      <c r="H7" s="6"/>
      <c r="I7" s="6"/>
      <c r="J7" s="6"/>
      <c r="K7" s="5"/>
      <c r="L7" s="60"/>
      <c r="AB7" s="177"/>
      <c r="AE7" s="47" t="s">
        <v>94</v>
      </c>
    </row>
    <row r="8" spans="1:48" ht="13.5" thickBot="1" x14ac:dyDescent="0.25">
      <c r="A8" s="58" t="s">
        <v>1</v>
      </c>
      <c r="B8" s="14">
        <v>2</v>
      </c>
      <c r="C8" s="9"/>
      <c r="D8" s="3"/>
      <c r="E8" s="3"/>
      <c r="F8" s="3"/>
      <c r="G8" s="3"/>
      <c r="H8" s="3"/>
      <c r="I8" s="3"/>
      <c r="J8" s="3"/>
      <c r="K8" s="4"/>
      <c r="L8" s="60"/>
      <c r="N8" s="56" t="s">
        <v>105</v>
      </c>
      <c r="AB8" s="177"/>
      <c r="AC8" s="58"/>
      <c r="AD8" s="14" t="s">
        <v>16</v>
      </c>
      <c r="AE8" s="14">
        <v>1</v>
      </c>
      <c r="AF8" s="14">
        <v>2</v>
      </c>
      <c r="AG8" s="14">
        <v>3</v>
      </c>
      <c r="AH8" s="14">
        <v>4</v>
      </c>
      <c r="AI8" s="14">
        <v>5</v>
      </c>
      <c r="AJ8" s="14">
        <v>6</v>
      </c>
      <c r="AK8" s="14">
        <v>7</v>
      </c>
      <c r="AL8" s="14">
        <v>8</v>
      </c>
      <c r="AM8" s="14">
        <v>9</v>
      </c>
      <c r="AN8" s="60"/>
    </row>
    <row r="9" spans="1:48" ht="13.5" thickBot="1" x14ac:dyDescent="0.25">
      <c r="A9" s="58" t="s">
        <v>2</v>
      </c>
      <c r="B9" s="14">
        <v>3</v>
      </c>
      <c r="C9" s="9"/>
      <c r="D9" s="3"/>
      <c r="E9" s="3"/>
      <c r="F9" s="51"/>
      <c r="G9" s="51">
        <v>1</v>
      </c>
      <c r="H9" s="51"/>
      <c r="I9" s="3"/>
      <c r="J9" s="3"/>
      <c r="K9" s="4"/>
      <c r="L9" s="60"/>
      <c r="N9" s="57" t="s">
        <v>97</v>
      </c>
      <c r="Y9" s="58">
        <f>COUNT(C7:K15)</f>
        <v>1</v>
      </c>
      <c r="AB9" s="177"/>
      <c r="AC9" s="58" t="s">
        <v>0</v>
      </c>
      <c r="AD9" s="14">
        <v>1</v>
      </c>
      <c r="AE9" s="166">
        <f>Ecology!D25+Ecology!E45+Ecology!E60</f>
        <v>11.38845346696672</v>
      </c>
      <c r="AF9" s="166">
        <f>Ecology!E25+Ecology!F45+Ecology!F60</f>
        <v>13.294718264315749</v>
      </c>
      <c r="AG9" s="166">
        <f>Ecology!F25+Ecology!G45+Ecology!G60</f>
        <v>9.6998107989847657</v>
      </c>
      <c r="AH9" s="166">
        <f>Ecology!G25+Ecology!H45+Ecology!H60</f>
        <v>5.0003759721671166</v>
      </c>
      <c r="AI9" s="166">
        <f>Ecology!H25+Ecology!I45+Ecology!I60</f>
        <v>6.2773278330315332</v>
      </c>
      <c r="AJ9" s="166">
        <f>Ecology!I25+Ecology!J45+Ecology!J60</f>
        <v>6.494983127715158</v>
      </c>
      <c r="AK9" s="166">
        <f>Ecology!J25+Ecology!K45+Ecology!K60</f>
        <v>4.2111051518098428</v>
      </c>
      <c r="AL9" s="166">
        <f>Ecology!K25+Ecology!L45+Ecology!L60</f>
        <v>6.0824253737956981</v>
      </c>
      <c r="AM9" s="166">
        <f>Ecology!L25+Ecology!M45+Ecology!M60</f>
        <v>5.1292694559787027</v>
      </c>
      <c r="AN9" s="60"/>
    </row>
    <row r="10" spans="1:48" ht="13.5" thickBot="1" x14ac:dyDescent="0.25">
      <c r="A10" s="58" t="s">
        <v>3</v>
      </c>
      <c r="B10" s="14">
        <v>4</v>
      </c>
      <c r="C10" s="9"/>
      <c r="D10" s="3"/>
      <c r="E10" s="49"/>
      <c r="F10" s="53"/>
      <c r="G10" s="53"/>
      <c r="H10" s="53"/>
      <c r="I10" s="50"/>
      <c r="J10" s="3"/>
      <c r="K10" s="4"/>
      <c r="L10" s="60"/>
      <c r="N10" s="57" t="s">
        <v>98</v>
      </c>
      <c r="AB10" s="177"/>
      <c r="AC10" s="58" t="s">
        <v>1</v>
      </c>
      <c r="AD10" s="14">
        <v>2</v>
      </c>
      <c r="AE10" s="166">
        <f>Ecology!D26+Ecology!E46+Ecology!E61</f>
        <v>16.528789357856301</v>
      </c>
      <c r="AF10" s="166">
        <f>Ecology!E26+Ecology!F46+Ecology!F61</f>
        <v>12.192705510113422</v>
      </c>
      <c r="AG10" s="166">
        <f>Ecology!F26+Ecology!G46+Ecology!G61</f>
        <v>9.5467714350012027</v>
      </c>
      <c r="AH10" s="166">
        <f>Ecology!G26+Ecology!H46+Ecology!H61</f>
        <v>5.3085299363026062</v>
      </c>
      <c r="AI10" s="166">
        <f>Ecology!H26+Ecology!I46+Ecology!I61</f>
        <v>6.2381121975471956</v>
      </c>
      <c r="AJ10" s="166">
        <f>Ecology!I26+Ecology!J46+Ecology!J61</f>
        <v>7.8952689124155029</v>
      </c>
      <c r="AK10" s="166">
        <f>Ecology!J26+Ecology!K46+Ecology!K61</f>
        <v>5.7212289976251327</v>
      </c>
      <c r="AL10" s="166">
        <f>Ecology!K26+Ecology!L46+Ecology!L61</f>
        <v>5.8605223639745825</v>
      </c>
      <c r="AM10" s="166">
        <f>Ecology!L26+Ecology!M46+Ecology!M61</f>
        <v>4.2699079209451805</v>
      </c>
      <c r="AN10" s="60"/>
    </row>
    <row r="11" spans="1:48" ht="13.5" thickBot="1" x14ac:dyDescent="0.25">
      <c r="A11" s="58" t="s">
        <v>4</v>
      </c>
      <c r="B11" s="14">
        <v>5</v>
      </c>
      <c r="C11" s="9"/>
      <c r="D11" s="3"/>
      <c r="E11" s="49"/>
      <c r="F11" s="53"/>
      <c r="G11" s="54" t="s">
        <v>95</v>
      </c>
      <c r="H11" s="53"/>
      <c r="I11" s="50"/>
      <c r="J11" s="3"/>
      <c r="K11" s="4"/>
      <c r="L11" s="60"/>
      <c r="O11" s="57" t="s">
        <v>99</v>
      </c>
      <c r="Y11" s="161">
        <f>motor!N115</f>
        <v>0</v>
      </c>
      <c r="AB11" s="177"/>
      <c r="AC11" s="58" t="s">
        <v>2</v>
      </c>
      <c r="AD11" s="14">
        <v>3</v>
      </c>
      <c r="AE11" s="166">
        <f>Ecology!D27+Ecology!E47+Ecology!E62</f>
        <v>18.265453820043412</v>
      </c>
      <c r="AF11" s="166">
        <f>Ecology!E27+Ecology!F47+Ecology!F62</f>
        <v>13.718198616816521</v>
      </c>
      <c r="AG11" s="166">
        <f>Ecology!F27+Ecology!G47+Ecology!G62</f>
        <v>10.631022053081015</v>
      </c>
      <c r="AH11" s="166">
        <f>Ecology!G27+Ecology!H47+Ecology!H62</f>
        <v>7.564341540068118</v>
      </c>
      <c r="AI11" s="166">
        <f>Ecology!H27+Ecology!I47+Ecology!I62</f>
        <v>8.6892598610934098</v>
      </c>
      <c r="AJ11" s="166">
        <f>Ecology!I27+Ecology!J47+Ecology!J62</f>
        <v>4.6961692351532385</v>
      </c>
      <c r="AK11" s="166">
        <f>Ecology!J27+Ecology!K47+Ecology!K62</f>
        <v>4.1908508392337325</v>
      </c>
      <c r="AL11" s="166">
        <f>Ecology!K27+Ecology!L47+Ecology!L62</f>
        <v>4.0449929779088638</v>
      </c>
      <c r="AM11" s="166">
        <f>Ecology!L27+Ecology!M47+Ecology!M62</f>
        <v>3.6829016710634415</v>
      </c>
      <c r="AN11" s="60"/>
    </row>
    <row r="12" spans="1:48" ht="13.5" thickBot="1" x14ac:dyDescent="0.25">
      <c r="A12" s="58" t="s">
        <v>1</v>
      </c>
      <c r="B12" s="14">
        <v>6</v>
      </c>
      <c r="C12" s="9"/>
      <c r="D12" s="3"/>
      <c r="E12" s="49"/>
      <c r="F12" s="55" t="s">
        <v>96</v>
      </c>
      <c r="G12" s="53"/>
      <c r="H12" s="53"/>
      <c r="I12" s="50"/>
      <c r="J12" s="3"/>
      <c r="K12" s="4"/>
      <c r="L12" s="60"/>
      <c r="O12" s="57" t="s">
        <v>108</v>
      </c>
      <c r="Y12" s="162">
        <f>motor!M115</f>
        <v>2</v>
      </c>
      <c r="AB12" s="177"/>
      <c r="AC12" s="58" t="s">
        <v>3</v>
      </c>
      <c r="AD12" s="14">
        <v>4</v>
      </c>
      <c r="AE12" s="166">
        <f>Ecology!D28+Ecology!E48+Ecology!E63</f>
        <v>14.513480866576884</v>
      </c>
      <c r="AF12" s="166">
        <f>Ecology!E28+Ecology!F48+Ecology!F63</f>
        <v>15.449495081339233</v>
      </c>
      <c r="AG12" s="166">
        <f>Ecology!F28+Ecology!G48+Ecology!G63</f>
        <v>6.4875566582603907</v>
      </c>
      <c r="AH12" s="167"/>
      <c r="AI12" s="167"/>
      <c r="AJ12" s="167"/>
      <c r="AK12" s="166">
        <f>Ecology!J28+Ecology!K48+Ecology!K63</f>
        <v>8.9080547508613304</v>
      </c>
      <c r="AL12" s="166">
        <f>Ecology!K28+Ecology!L48+Ecology!L63</f>
        <v>6.2581907009163844</v>
      </c>
      <c r="AM12" s="166">
        <f>Ecology!L28+Ecology!M48+Ecology!M63</f>
        <v>7.9458992106023736</v>
      </c>
      <c r="AN12" s="60"/>
    </row>
    <row r="13" spans="1:48" ht="13.5" thickBot="1" x14ac:dyDescent="0.25">
      <c r="A13" s="58" t="s">
        <v>3</v>
      </c>
      <c r="B13" s="14">
        <v>7</v>
      </c>
      <c r="C13" s="9"/>
      <c r="D13" s="3"/>
      <c r="E13" s="3"/>
      <c r="F13" s="52"/>
      <c r="G13" s="52"/>
      <c r="H13" s="52"/>
      <c r="I13" s="3"/>
      <c r="J13" s="3"/>
      <c r="K13" s="4"/>
      <c r="L13" s="60"/>
      <c r="O13" s="57" t="s">
        <v>210</v>
      </c>
      <c r="Y13" s="161">
        <f>motor!Q115</f>
        <v>20</v>
      </c>
      <c r="AB13" s="177"/>
      <c r="AC13" s="58" t="s">
        <v>4</v>
      </c>
      <c r="AD13" s="14">
        <v>5</v>
      </c>
      <c r="AE13" s="166">
        <f>Ecology!D29+Ecology!E49+Ecology!E64</f>
        <v>16.610978863086192</v>
      </c>
      <c r="AF13" s="166">
        <f>Ecology!E29+Ecology!F49+Ecology!F64</f>
        <v>7.746575354070564</v>
      </c>
      <c r="AG13" s="166">
        <f>Ecology!F29+Ecology!G49+Ecology!G64</f>
        <v>14.002136770840803</v>
      </c>
      <c r="AH13" s="167"/>
      <c r="AI13" s="168" t="s">
        <v>95</v>
      </c>
      <c r="AJ13" s="167"/>
      <c r="AK13" s="166">
        <f>Ecology!J29+Ecology!K49+Ecology!K64</f>
        <v>6.0042058676618053</v>
      </c>
      <c r="AL13" s="166">
        <f>Ecology!K29+Ecology!L49+Ecology!L64</f>
        <v>7.7996694031577807</v>
      </c>
      <c r="AM13" s="166">
        <f>Ecology!L29+Ecology!M49+Ecology!M64</f>
        <v>8.3173103618950535</v>
      </c>
      <c r="AN13" s="60"/>
    </row>
    <row r="14" spans="1:48" ht="13.5" thickBot="1" x14ac:dyDescent="0.25">
      <c r="A14" s="58" t="s">
        <v>5</v>
      </c>
      <c r="B14" s="14">
        <v>8</v>
      </c>
      <c r="C14" s="9"/>
      <c r="D14" s="3"/>
      <c r="E14" s="3"/>
      <c r="F14" s="3"/>
      <c r="G14" s="3"/>
      <c r="H14" s="3"/>
      <c r="I14" s="3"/>
      <c r="J14" s="3"/>
      <c r="K14" s="4"/>
      <c r="L14" s="60"/>
      <c r="AB14" s="177"/>
      <c r="AC14" s="58" t="s">
        <v>1</v>
      </c>
      <c r="AD14" s="14">
        <v>6</v>
      </c>
      <c r="AE14" s="166">
        <f>Ecology!D30+Ecology!E50+Ecology!E65</f>
        <v>7.9883750104227378</v>
      </c>
      <c r="AF14" s="166">
        <f>Ecology!E30+Ecology!F50+Ecology!F65</f>
        <v>11.390278994161172</v>
      </c>
      <c r="AG14" s="166">
        <f>Ecology!F30+Ecology!G50+Ecology!G65</f>
        <v>9.1792794613945965</v>
      </c>
      <c r="AH14" s="169" t="s">
        <v>96</v>
      </c>
      <c r="AI14" s="167"/>
      <c r="AJ14" s="167"/>
      <c r="AK14" s="166">
        <f>Ecology!J30+Ecology!K50+Ecology!K65</f>
        <v>8.0927030242721116</v>
      </c>
      <c r="AL14" s="166">
        <f>Ecology!K30+Ecology!L50+Ecology!L65</f>
        <v>10.984190965606079</v>
      </c>
      <c r="AM14" s="166">
        <f>Ecology!L30+Ecology!M50+Ecology!M65</f>
        <v>6.5429537837081408</v>
      </c>
      <c r="AN14" s="60"/>
    </row>
    <row r="15" spans="1:48" ht="13.5" thickBot="1" x14ac:dyDescent="0.25">
      <c r="A15" s="58"/>
      <c r="B15" s="14">
        <v>9</v>
      </c>
      <c r="C15" s="11"/>
      <c r="D15" s="7"/>
      <c r="E15" s="7"/>
      <c r="F15" s="7"/>
      <c r="G15" s="7"/>
      <c r="H15" s="7"/>
      <c r="I15" s="7"/>
      <c r="J15" s="7"/>
      <c r="K15" s="12"/>
      <c r="L15" s="60"/>
      <c r="N15" s="57" t="s">
        <v>101</v>
      </c>
      <c r="Y15" s="161">
        <f>Y13/Y9</f>
        <v>20</v>
      </c>
      <c r="AB15" s="177"/>
      <c r="AC15" s="58" t="s">
        <v>3</v>
      </c>
      <c r="AD15" s="14">
        <v>7</v>
      </c>
      <c r="AE15" s="166">
        <f>Ecology!D31+Ecology!E51+Ecology!E66</f>
        <v>20.554194313404672</v>
      </c>
      <c r="AF15" s="166">
        <f>Ecology!E31+Ecology!F51+Ecology!F66</f>
        <v>19.310375448753994</v>
      </c>
      <c r="AG15" s="166">
        <f>Ecology!F31+Ecology!G51+Ecology!G66</f>
        <v>13.148127589869313</v>
      </c>
      <c r="AH15" s="166">
        <f>Ecology!G31+Ecology!H51+Ecology!H66</f>
        <v>14.001987194321828</v>
      </c>
      <c r="AI15" s="166">
        <f>Ecology!H31+Ecology!I51+Ecology!I66</f>
        <v>9.5121435184731453</v>
      </c>
      <c r="AJ15" s="166">
        <f>Ecology!I31+Ecology!J51+Ecology!J66</f>
        <v>11.496511308485488</v>
      </c>
      <c r="AK15" s="166">
        <f>Ecology!J31+Ecology!K51+Ecology!K66</f>
        <v>16.607873353490945</v>
      </c>
      <c r="AL15" s="166">
        <f>Ecology!K31+Ecology!L51+Ecology!L66</f>
        <v>13.043903037693038</v>
      </c>
      <c r="AM15" s="166">
        <f>Ecology!L31+Ecology!M51+Ecology!M66</f>
        <v>11.01324089984066</v>
      </c>
      <c r="AN15" s="60"/>
    </row>
    <row r="16" spans="1:48" ht="13.5" thickBot="1" x14ac:dyDescent="0.25">
      <c r="A16" s="59" t="s">
        <v>96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N16" s="57" t="s">
        <v>102</v>
      </c>
      <c r="Y16" s="161">
        <f>Y13/Y6</f>
        <v>2.3016920105647878</v>
      </c>
      <c r="AB16" s="177"/>
      <c r="AC16" s="58" t="s">
        <v>5</v>
      </c>
      <c r="AD16" s="14">
        <v>8</v>
      </c>
      <c r="AE16" s="166">
        <f>Ecology!D32+Ecology!E52+Ecology!E67</f>
        <v>18.203949090587614</v>
      </c>
      <c r="AF16" s="166">
        <f>Ecology!E32+Ecology!F52+Ecology!F67</f>
        <v>27.409677403859931</v>
      </c>
      <c r="AG16" s="166">
        <f>Ecology!F32+Ecology!G52+Ecology!G67</f>
        <v>13.283976675861412</v>
      </c>
      <c r="AH16" s="166">
        <f>Ecology!G32+Ecology!H52+Ecology!H67</f>
        <v>25</v>
      </c>
      <c r="AI16" s="166">
        <f>Ecology!H32+Ecology!I52+Ecology!I67</f>
        <v>12.229222140096637</v>
      </c>
      <c r="AJ16" s="166">
        <f>Ecology!I32+Ecology!J52+Ecology!J67</f>
        <v>5.9234834590465644</v>
      </c>
      <c r="AK16" s="166">
        <f>Ecology!J32+Ecology!K52+Ecology!K67</f>
        <v>7.5257811938417705</v>
      </c>
      <c r="AL16" s="166">
        <f>Ecology!K32+Ecology!L52+Ecology!L67</f>
        <v>15.548520766492139</v>
      </c>
      <c r="AM16" s="166">
        <f>Ecology!L32+Ecology!M52+Ecology!M67</f>
        <v>11.851115131331401</v>
      </c>
      <c r="AN16" s="60"/>
    </row>
    <row r="17" spans="2:40" x14ac:dyDescent="0.2">
      <c r="AB17" s="177"/>
      <c r="AC17" s="58"/>
      <c r="AD17" s="14">
        <v>9</v>
      </c>
      <c r="AE17" s="166">
        <f>Ecology!D33+Ecology!E53+Ecology!E68</f>
        <v>13.686416700000494</v>
      </c>
      <c r="AF17" s="166">
        <f>Ecology!E33+Ecology!F53+Ecology!F68</f>
        <v>17.929796707971299</v>
      </c>
      <c r="AG17" s="166">
        <f>Ecology!F33+Ecology!G53+Ecology!G68</f>
        <v>13.224463222703934</v>
      </c>
      <c r="AH17" s="166">
        <f>Ecology!G33+Ecology!H53+Ecology!H68</f>
        <v>15.205640433470801</v>
      </c>
      <c r="AI17" s="166">
        <f>Ecology!H33+Ecology!I53+Ecology!I68</f>
        <v>13.518914520152567</v>
      </c>
      <c r="AJ17" s="166">
        <f>Ecology!I33+Ecology!J53+Ecology!J68</f>
        <v>17.873212280085596</v>
      </c>
      <c r="AK17" s="166">
        <f>Ecology!J33+Ecology!K53+Ecology!K68</f>
        <v>9.0009850203480255</v>
      </c>
      <c r="AL17" s="166">
        <f>Ecology!K33+Ecology!L53+Ecology!L68</f>
        <v>9.3013442405360234</v>
      </c>
      <c r="AM17" s="166">
        <f>Ecology!L33+Ecology!M53+Ecology!M68</f>
        <v>15.847174859603705</v>
      </c>
      <c r="AN17" s="60"/>
    </row>
    <row r="18" spans="2:40" x14ac:dyDescent="0.2">
      <c r="B18" s="13" t="s">
        <v>190</v>
      </c>
      <c r="AB18" s="177"/>
      <c r="AC18" s="59" t="s">
        <v>96</v>
      </c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</row>
    <row r="19" spans="2:40" x14ac:dyDescent="0.2">
      <c r="B19" s="57" t="s">
        <v>187</v>
      </c>
      <c r="AB19" s="177"/>
    </row>
    <row r="20" spans="2:40" x14ac:dyDescent="0.2">
      <c r="B20" s="57" t="s">
        <v>188</v>
      </c>
      <c r="AB20" s="177"/>
      <c r="AE20" s="57" t="s">
        <v>213</v>
      </c>
    </row>
    <row r="21" spans="2:40" x14ac:dyDescent="0.2">
      <c r="B21" s="57" t="s">
        <v>189</v>
      </c>
      <c r="AB21" s="177"/>
      <c r="AE21" s="47" t="s">
        <v>94</v>
      </c>
    </row>
    <row r="22" spans="2:40" ht="13.5" thickBot="1" x14ac:dyDescent="0.25">
      <c r="AB22" s="177"/>
      <c r="AC22" s="58"/>
      <c r="AD22" s="14" t="s">
        <v>16</v>
      </c>
      <c r="AE22" s="14">
        <v>1</v>
      </c>
      <c r="AF22" s="14">
        <v>2</v>
      </c>
      <c r="AG22" s="14">
        <v>3</v>
      </c>
      <c r="AH22" s="14">
        <v>4</v>
      </c>
      <c r="AI22" s="14">
        <v>5</v>
      </c>
      <c r="AJ22" s="14">
        <v>6</v>
      </c>
      <c r="AK22" s="14">
        <v>7</v>
      </c>
      <c r="AL22" s="14">
        <v>8</v>
      </c>
      <c r="AM22" s="14">
        <v>9</v>
      </c>
      <c r="AN22" s="60"/>
    </row>
    <row r="23" spans="2:40" ht="13.5" thickBot="1" x14ac:dyDescent="0.25">
      <c r="B23" s="13" t="s">
        <v>191</v>
      </c>
      <c r="AB23" s="177"/>
      <c r="AC23" s="58" t="s">
        <v>0</v>
      </c>
      <c r="AD23" s="14">
        <v>1</v>
      </c>
      <c r="AE23" s="166" t="str">
        <f>IF(C7=1,AE9,"")</f>
        <v/>
      </c>
      <c r="AF23" s="166" t="str">
        <f t="shared" ref="AF23:AG31" si="0">IF(D7=1,AF9,"")</f>
        <v/>
      </c>
      <c r="AG23" s="166" t="str">
        <f t="shared" si="0"/>
        <v/>
      </c>
      <c r="AH23" s="166" t="str">
        <f t="shared" ref="AH23:AJ25" si="1">IF(F7=1,AH9,"")</f>
        <v/>
      </c>
      <c r="AI23" s="166" t="str">
        <f t="shared" si="1"/>
        <v/>
      </c>
      <c r="AJ23" s="166" t="str">
        <f t="shared" si="1"/>
        <v/>
      </c>
      <c r="AK23" s="166" t="str">
        <f t="shared" ref="AK23:AK28" si="2">IF(I7=1,AK9,"")</f>
        <v/>
      </c>
      <c r="AL23" s="166" t="str">
        <f t="shared" ref="AL23:AL28" si="3">IF(J7=1,AL9,"")</f>
        <v/>
      </c>
      <c r="AM23" s="166" t="str">
        <f t="shared" ref="AM23:AM28" si="4">IF(K7=1,AM9,"")</f>
        <v/>
      </c>
      <c r="AN23" s="60"/>
    </row>
    <row r="24" spans="2:40" ht="13.5" thickBot="1" x14ac:dyDescent="0.25">
      <c r="Y24" s="172" t="s">
        <v>214</v>
      </c>
      <c r="Z24" s="58"/>
      <c r="AA24" s="58"/>
      <c r="AB24" s="177"/>
      <c r="AC24" s="58" t="s">
        <v>1</v>
      </c>
      <c r="AD24" s="14">
        <v>2</v>
      </c>
      <c r="AE24" s="166" t="str">
        <f t="shared" ref="AE24:AE31" si="5">IF(C8=1,AE10,"")</f>
        <v/>
      </c>
      <c r="AF24" s="166" t="str">
        <f t="shared" si="0"/>
        <v/>
      </c>
      <c r="AG24" s="166" t="str">
        <f t="shared" si="0"/>
        <v/>
      </c>
      <c r="AH24" s="166" t="str">
        <f t="shared" si="1"/>
        <v/>
      </c>
      <c r="AI24" s="166" t="str">
        <f t="shared" si="1"/>
        <v/>
      </c>
      <c r="AJ24" s="166" t="str">
        <f t="shared" si="1"/>
        <v/>
      </c>
      <c r="AK24" s="166" t="str">
        <f t="shared" si="2"/>
        <v/>
      </c>
      <c r="AL24" s="166" t="str">
        <f t="shared" si="3"/>
        <v/>
      </c>
      <c r="AM24" s="166" t="str">
        <f t="shared" si="4"/>
        <v/>
      </c>
      <c r="AN24" s="60"/>
    </row>
    <row r="25" spans="2:40" ht="13.5" thickBot="1" x14ac:dyDescent="0.25">
      <c r="Y25" s="173">
        <f>SUM(AE23:AM31)</f>
        <v>8.6892598610934098</v>
      </c>
      <c r="Z25" s="58"/>
      <c r="AA25" s="58"/>
      <c r="AB25" s="177"/>
      <c r="AC25" s="58" t="s">
        <v>2</v>
      </c>
      <c r="AD25" s="14">
        <v>3</v>
      </c>
      <c r="AE25" s="166" t="str">
        <f t="shared" si="5"/>
        <v/>
      </c>
      <c r="AF25" s="166" t="str">
        <f t="shared" si="0"/>
        <v/>
      </c>
      <c r="AG25" s="166" t="str">
        <f t="shared" si="0"/>
        <v/>
      </c>
      <c r="AH25" s="166" t="str">
        <f t="shared" si="1"/>
        <v/>
      </c>
      <c r="AI25" s="166">
        <f t="shared" si="1"/>
        <v>8.6892598610934098</v>
      </c>
      <c r="AJ25" s="166" t="str">
        <f t="shared" si="1"/>
        <v/>
      </c>
      <c r="AK25" s="166" t="str">
        <f t="shared" si="2"/>
        <v/>
      </c>
      <c r="AL25" s="166" t="str">
        <f t="shared" si="3"/>
        <v/>
      </c>
      <c r="AM25" s="166" t="str">
        <f t="shared" si="4"/>
        <v/>
      </c>
      <c r="AN25" s="60"/>
    </row>
    <row r="26" spans="2:40" ht="13.5" thickBot="1" x14ac:dyDescent="0.25">
      <c r="AB26" s="177"/>
      <c r="AC26" s="58" t="s">
        <v>3</v>
      </c>
      <c r="AD26" s="14">
        <v>4</v>
      </c>
      <c r="AE26" s="166" t="str">
        <f t="shared" si="5"/>
        <v/>
      </c>
      <c r="AF26" s="166" t="str">
        <f t="shared" si="0"/>
        <v/>
      </c>
      <c r="AG26" s="166" t="str">
        <f t="shared" si="0"/>
        <v/>
      </c>
      <c r="AH26" s="167"/>
      <c r="AI26" s="167"/>
      <c r="AJ26" s="167"/>
      <c r="AK26" s="166" t="str">
        <f t="shared" si="2"/>
        <v/>
      </c>
      <c r="AL26" s="166" t="str">
        <f t="shared" si="3"/>
        <v/>
      </c>
      <c r="AM26" s="166" t="str">
        <f t="shared" si="4"/>
        <v/>
      </c>
      <c r="AN26" s="60"/>
    </row>
    <row r="27" spans="2:40" ht="13.5" thickBot="1" x14ac:dyDescent="0.25">
      <c r="AB27" s="177"/>
      <c r="AC27" s="58" t="s">
        <v>4</v>
      </c>
      <c r="AD27" s="14">
        <v>5</v>
      </c>
      <c r="AE27" s="166" t="str">
        <f t="shared" si="5"/>
        <v/>
      </c>
      <c r="AF27" s="166" t="str">
        <f t="shared" si="0"/>
        <v/>
      </c>
      <c r="AG27" s="166" t="str">
        <f t="shared" si="0"/>
        <v/>
      </c>
      <c r="AH27" s="167"/>
      <c r="AI27" s="168" t="s">
        <v>95</v>
      </c>
      <c r="AJ27" s="167"/>
      <c r="AK27" s="166" t="str">
        <f t="shared" si="2"/>
        <v/>
      </c>
      <c r="AL27" s="166" t="str">
        <f t="shared" si="3"/>
        <v/>
      </c>
      <c r="AM27" s="166" t="str">
        <f t="shared" si="4"/>
        <v/>
      </c>
      <c r="AN27" s="60"/>
    </row>
    <row r="28" spans="2:40" ht="13.5" thickBot="1" x14ac:dyDescent="0.25">
      <c r="AB28" s="177"/>
      <c r="AC28" s="58" t="s">
        <v>1</v>
      </c>
      <c r="AD28" s="14">
        <v>6</v>
      </c>
      <c r="AE28" s="166" t="str">
        <f t="shared" si="5"/>
        <v/>
      </c>
      <c r="AF28" s="166" t="str">
        <f t="shared" si="0"/>
        <v/>
      </c>
      <c r="AG28" s="166" t="str">
        <f t="shared" si="0"/>
        <v/>
      </c>
      <c r="AH28" s="169" t="s">
        <v>96</v>
      </c>
      <c r="AI28" s="167"/>
      <c r="AJ28" s="167"/>
      <c r="AK28" s="166" t="str">
        <f t="shared" si="2"/>
        <v/>
      </c>
      <c r="AL28" s="166" t="str">
        <f t="shared" si="3"/>
        <v/>
      </c>
      <c r="AM28" s="166" t="str">
        <f t="shared" si="4"/>
        <v/>
      </c>
      <c r="AN28" s="60"/>
    </row>
    <row r="29" spans="2:40" ht="13.5" thickBot="1" x14ac:dyDescent="0.25">
      <c r="AB29" s="177"/>
      <c r="AC29" s="58" t="s">
        <v>3</v>
      </c>
      <c r="AD29" s="14">
        <v>7</v>
      </c>
      <c r="AE29" s="166" t="str">
        <f t="shared" si="5"/>
        <v/>
      </c>
      <c r="AF29" s="166" t="str">
        <f t="shared" si="0"/>
        <v/>
      </c>
      <c r="AG29" s="166" t="str">
        <f t="shared" si="0"/>
        <v/>
      </c>
      <c r="AH29" s="166" t="str">
        <f t="shared" ref="AH29:AM31" si="6">IF(F13=1,AH15,"")</f>
        <v/>
      </c>
      <c r="AI29" s="166" t="str">
        <f t="shared" si="6"/>
        <v/>
      </c>
      <c r="AJ29" s="166" t="str">
        <f t="shared" si="6"/>
        <v/>
      </c>
      <c r="AK29" s="166" t="str">
        <f t="shared" si="6"/>
        <v/>
      </c>
      <c r="AL29" s="166" t="str">
        <f t="shared" si="6"/>
        <v/>
      </c>
      <c r="AM29" s="166" t="str">
        <f t="shared" si="6"/>
        <v/>
      </c>
      <c r="AN29" s="60"/>
    </row>
    <row r="30" spans="2:40" ht="13.5" thickBot="1" x14ac:dyDescent="0.25">
      <c r="AB30" s="177"/>
      <c r="AC30" s="58" t="s">
        <v>5</v>
      </c>
      <c r="AD30" s="14">
        <v>8</v>
      </c>
      <c r="AE30" s="166" t="str">
        <f t="shared" si="5"/>
        <v/>
      </c>
      <c r="AF30" s="166" t="str">
        <f t="shared" si="0"/>
        <v/>
      </c>
      <c r="AG30" s="166" t="str">
        <f t="shared" si="0"/>
        <v/>
      </c>
      <c r="AH30" s="166" t="str">
        <f t="shared" si="6"/>
        <v/>
      </c>
      <c r="AI30" s="166" t="str">
        <f t="shared" si="6"/>
        <v/>
      </c>
      <c r="AJ30" s="166" t="str">
        <f t="shared" si="6"/>
        <v/>
      </c>
      <c r="AK30" s="166" t="str">
        <f t="shared" si="6"/>
        <v/>
      </c>
      <c r="AL30" s="166" t="str">
        <f t="shared" si="6"/>
        <v/>
      </c>
      <c r="AM30" s="166" t="str">
        <f t="shared" si="6"/>
        <v/>
      </c>
      <c r="AN30" s="60"/>
    </row>
    <row r="31" spans="2:40" x14ac:dyDescent="0.2">
      <c r="AB31" s="177"/>
      <c r="AC31" s="58"/>
      <c r="AD31" s="14">
        <v>9</v>
      </c>
      <c r="AE31" s="166" t="str">
        <f t="shared" si="5"/>
        <v/>
      </c>
      <c r="AF31" s="166" t="str">
        <f t="shared" si="0"/>
        <v/>
      </c>
      <c r="AG31" s="166" t="str">
        <f t="shared" si="0"/>
        <v/>
      </c>
      <c r="AH31" s="166" t="str">
        <f t="shared" si="6"/>
        <v/>
      </c>
      <c r="AI31" s="166" t="str">
        <f t="shared" si="6"/>
        <v/>
      </c>
      <c r="AJ31" s="166" t="str">
        <f t="shared" si="6"/>
        <v/>
      </c>
      <c r="AK31" s="166" t="str">
        <f t="shared" si="6"/>
        <v/>
      </c>
      <c r="AL31" s="166" t="str">
        <f t="shared" si="6"/>
        <v/>
      </c>
      <c r="AM31" s="166" t="str">
        <f t="shared" si="6"/>
        <v/>
      </c>
      <c r="AN31" s="60"/>
    </row>
    <row r="32" spans="2:40" x14ac:dyDescent="0.2">
      <c r="AB32" s="177"/>
      <c r="AC32" s="59" t="s">
        <v>96</v>
      </c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</row>
    <row r="33" spans="28:28" x14ac:dyDescent="0.2">
      <c r="AB33" s="178"/>
    </row>
    <row r="34" spans="28:28" x14ac:dyDescent="0.2">
      <c r="AB34" s="178"/>
    </row>
    <row r="35" spans="28:28" x14ac:dyDescent="0.2">
      <c r="AB35" s="17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&amp;L&amp;F  &amp;A
IFM-230&amp;RJorge Santos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="120" zoomScaleNormal="120" workbookViewId="0">
      <selection activeCell="A5" sqref="A5"/>
    </sheetView>
  </sheetViews>
  <sheetFormatPr defaultRowHeight="12.75" x14ac:dyDescent="0.2"/>
  <cols>
    <col min="1" max="16384" width="9.140625" style="189"/>
  </cols>
  <sheetData>
    <row r="1" spans="1:1" x14ac:dyDescent="0.2">
      <c r="A1" s="189" t="s">
        <v>223</v>
      </c>
    </row>
    <row r="2" spans="1:1" x14ac:dyDescent="0.2">
      <c r="A2" s="190" t="s">
        <v>225</v>
      </c>
    </row>
    <row r="3" spans="1:1" x14ac:dyDescent="0.2">
      <c r="A3" s="190"/>
    </row>
    <row r="4" spans="1:1" x14ac:dyDescent="0.2">
      <c r="A4" s="192" t="s">
        <v>226</v>
      </c>
    </row>
    <row r="5" spans="1:1" x14ac:dyDescent="0.2">
      <c r="A5" s="193" t="s">
        <v>227</v>
      </c>
    </row>
    <row r="6" spans="1:1" x14ac:dyDescent="0.2">
      <c r="A6" s="190"/>
    </row>
    <row r="8" spans="1:1" x14ac:dyDescent="0.2">
      <c r="A8" s="191" t="s">
        <v>224</v>
      </c>
    </row>
    <row r="9" spans="1:1" x14ac:dyDescent="0.2">
      <c r="A9" s="191"/>
    </row>
  </sheetData>
  <hyperlinks>
    <hyperlink ref="A8" r:id="rId1" display="http://creativecommons.org/licenses/by/4.0/"/>
    <hyperlink ref="A5" r:id="rId2" display="http://dx.doi.org/10.7557/8.3518"/>
  </hyperlinks>
  <pageMargins left="0.75" right="0.75" top="1" bottom="1" header="0.5" footer="0.5"/>
  <pageSetup paperSize="9" orientation="portrait" r:id="rId3"/>
  <headerFooter alignWithMargins="0">
    <oddHeader>&amp;A</oddHeader>
    <oddFooter>Page &amp;P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cols>
    <col min="1" max="256" width="9.140625" customWidth="1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Bienvenido</vt:lpstr>
      <vt:lpstr>Ecology</vt:lpstr>
      <vt:lpstr>Tasks</vt:lpstr>
      <vt:lpstr>Report</vt:lpstr>
      <vt:lpstr>Calculation</vt:lpstr>
      <vt:lpstr>License &amp; Reference</vt:lpstr>
      <vt:lpstr>Sheet1</vt:lpstr>
      <vt:lpstr>Sheet2</vt:lpstr>
      <vt:lpstr>Sheet3</vt:lpstr>
      <vt:lpstr>Sheet4</vt:lpstr>
      <vt:lpstr>Sheet5</vt:lpstr>
      <vt:lpstr>motor</vt:lpstr>
    </vt:vector>
  </TitlesOfParts>
  <Company>NFH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IARM</dc:creator>
  <cp:lastModifiedBy>Ekanger Aysa Arylova</cp:lastModifiedBy>
  <cp:lastPrinted>2002-05-15T16:03:35Z</cp:lastPrinted>
  <dcterms:created xsi:type="dcterms:W3CDTF">2002-05-07T15:48:39Z</dcterms:created>
  <dcterms:modified xsi:type="dcterms:W3CDTF">2015-08-21T11:44:41Z</dcterms:modified>
</cp:coreProperties>
</file>